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filterPrivacy="1"/>
  <xr:revisionPtr revIDLastSave="0" documentId="13_ncr:1_{4D8A9599-DA65-4D28-8F31-A45344EF7C3A}" xr6:coauthVersionLast="47" xr6:coauthVersionMax="47" xr10:uidLastSave="{00000000-0000-0000-0000-000000000000}"/>
  <bookViews>
    <workbookView xWindow="4640" yWindow="790" windowWidth="24790" windowHeight="20510" xr2:uid="{00000000-000D-0000-FFFF-FFFF00000000}"/>
  </bookViews>
  <sheets>
    <sheet name="申請書" sheetId="2" r:id="rId1"/>
    <sheet name="履修計画書×" sheetId="3" state="hidden" r:id="rId2"/>
    <sheet name="履修計画書（法専門職）" sheetId="5" r:id="rId3"/>
    <sheet name="履修計画書（総合法政）" sheetId="6" r:id="rId4"/>
    <sheet name="法専門職履修モデル" sheetId="8" r:id="rId5"/>
    <sheet name="総合法政履修モデル" sheetId="9" r:id="rId6"/>
  </sheets>
  <definedNames>
    <definedName name="_xlnm.Print_Area" localSheetId="0">申請書!$A$1:$N$34</definedName>
    <definedName name="_xlnm.Print_Area" localSheetId="5">総合法政履修モデル!$A$1:$X$74</definedName>
    <definedName name="_xlnm.Print_Area" localSheetId="4">法専門職履修モデル!$A$1:$X$79</definedName>
    <definedName name="_xlnm.Print_Area" localSheetId="3">'履修計画書（総合法政）'!$A$1:$AF$74</definedName>
    <definedName name="_xlnm.Print_Area" localSheetId="2">'履修計画書（法専門職）'!$A$1:$AF$78</definedName>
    <definedName name="_xlnm.Print_Area" localSheetId="1">履修計画書×!$A$1:$R$40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37" i="5" l="1"/>
  <c r="R37" i="5"/>
  <c r="P37" i="5"/>
  <c r="N37" i="5"/>
  <c r="L37" i="5"/>
  <c r="J37" i="5"/>
  <c r="F9" i="5"/>
  <c r="K3" i="6"/>
  <c r="Q3" i="6"/>
  <c r="Q2" i="6"/>
  <c r="Q3" i="5"/>
  <c r="Q2" i="5"/>
  <c r="K3" i="5"/>
  <c r="D84" i="5"/>
  <c r="F85" i="5" l="1"/>
  <c r="F84" i="5"/>
  <c r="F82" i="5"/>
  <c r="F81" i="5"/>
  <c r="F80" i="5"/>
  <c r="L42" i="9" l="1"/>
  <c r="J42" i="9"/>
  <c r="L41" i="9"/>
  <c r="J41" i="9"/>
  <c r="L40" i="9"/>
  <c r="J40" i="9"/>
  <c r="L39" i="9"/>
  <c r="J39" i="9"/>
  <c r="L38" i="9"/>
  <c r="J38" i="9"/>
  <c r="L37" i="9"/>
  <c r="J37" i="9"/>
  <c r="L40" i="6"/>
  <c r="J40" i="6"/>
  <c r="L39" i="6"/>
  <c r="J39" i="6"/>
  <c r="L38" i="6"/>
  <c r="J38" i="6"/>
  <c r="L37" i="6"/>
  <c r="J37" i="6"/>
  <c r="L46" i="8"/>
  <c r="J46" i="8"/>
  <c r="L45" i="8"/>
  <c r="J45" i="8"/>
  <c r="L44" i="8"/>
  <c r="J44" i="8"/>
  <c r="L43" i="8"/>
  <c r="J43" i="8"/>
  <c r="L42" i="8"/>
  <c r="J42" i="8"/>
  <c r="L41" i="8"/>
  <c r="J41" i="8"/>
  <c r="T62" i="5"/>
  <c r="R62" i="5"/>
  <c r="T61" i="5"/>
  <c r="R61" i="5"/>
  <c r="T60" i="5"/>
  <c r="R60" i="5"/>
  <c r="T59" i="5"/>
  <c r="R59" i="5"/>
  <c r="P56" i="5"/>
  <c r="L53" i="5"/>
  <c r="T48" i="5"/>
  <c r="R48" i="5"/>
  <c r="T47" i="5"/>
  <c r="R47" i="5"/>
  <c r="T46" i="5"/>
  <c r="R46" i="5"/>
  <c r="T45" i="5"/>
  <c r="R45" i="5"/>
  <c r="T44" i="5"/>
  <c r="R44" i="5"/>
  <c r="T43" i="5"/>
  <c r="R43" i="5"/>
  <c r="T42" i="5"/>
  <c r="R42" i="5"/>
  <c r="T41" i="5"/>
  <c r="R41" i="5"/>
  <c r="L46" i="5"/>
  <c r="J45" i="5"/>
  <c r="J46" i="5"/>
  <c r="L45" i="5"/>
  <c r="L44" i="5"/>
  <c r="J44" i="5"/>
  <c r="L43" i="5"/>
  <c r="J43" i="5"/>
  <c r="L42" i="5"/>
  <c r="J42" i="5"/>
  <c r="L41" i="5"/>
  <c r="J41" i="5"/>
  <c r="T40" i="5"/>
  <c r="T39" i="5"/>
  <c r="T28" i="5"/>
  <c r="T27" i="5"/>
  <c r="N38" i="5"/>
  <c r="P38" i="5"/>
  <c r="P22" i="6"/>
  <c r="N22" i="6"/>
  <c r="R21" i="6"/>
  <c r="T58" i="6"/>
  <c r="T57" i="6"/>
  <c r="T56" i="6"/>
  <c r="T55" i="6"/>
  <c r="T54" i="6"/>
  <c r="T53" i="6"/>
  <c r="T52" i="6"/>
  <c r="T51" i="6"/>
  <c r="T50" i="6"/>
  <c r="T49" i="6"/>
  <c r="T48" i="6"/>
  <c r="T47" i="6"/>
  <c r="T46" i="6"/>
  <c r="T45" i="6"/>
  <c r="T44" i="6"/>
  <c r="T43" i="6"/>
  <c r="T42" i="6"/>
  <c r="T41" i="6"/>
  <c r="T40" i="6"/>
  <c r="T39" i="6"/>
  <c r="T38" i="6"/>
  <c r="T37" i="6"/>
  <c r="T36" i="6"/>
  <c r="T35" i="6"/>
  <c r="T34" i="6"/>
  <c r="T33" i="6"/>
  <c r="T32" i="6"/>
  <c r="T31" i="6"/>
  <c r="T30" i="6"/>
  <c r="T29" i="6"/>
  <c r="T28" i="6"/>
  <c r="T27" i="6"/>
  <c r="T26" i="6"/>
  <c r="T25" i="6"/>
  <c r="T24" i="6"/>
  <c r="T23" i="6"/>
  <c r="T22" i="6"/>
  <c r="T21" i="6"/>
  <c r="T20" i="6"/>
  <c r="T19" i="6"/>
  <c r="T18" i="6"/>
  <c r="T17" i="6"/>
  <c r="T16" i="6"/>
  <c r="T15" i="6"/>
  <c r="T14" i="6"/>
  <c r="T13" i="6"/>
  <c r="T12" i="6"/>
  <c r="T11" i="6"/>
  <c r="T10" i="6"/>
  <c r="T9" i="6"/>
  <c r="T8" i="6"/>
  <c r="T7" i="6"/>
  <c r="R58" i="6"/>
  <c r="R57" i="6"/>
  <c r="R56" i="6"/>
  <c r="R55" i="6"/>
  <c r="R54" i="6"/>
  <c r="R53" i="6"/>
  <c r="R52" i="6"/>
  <c r="R51" i="6"/>
  <c r="R50" i="6"/>
  <c r="R49" i="6"/>
  <c r="R48" i="6"/>
  <c r="R47" i="6"/>
  <c r="R46" i="6"/>
  <c r="R45" i="6"/>
  <c r="R44" i="6"/>
  <c r="R43" i="6"/>
  <c r="R42" i="6"/>
  <c r="R41" i="6"/>
  <c r="R40" i="6"/>
  <c r="R39" i="6"/>
  <c r="R38" i="6"/>
  <c r="R37" i="6"/>
  <c r="R36" i="6"/>
  <c r="R35" i="6"/>
  <c r="R34" i="6"/>
  <c r="R33" i="6"/>
  <c r="R32" i="6"/>
  <c r="R31" i="6"/>
  <c r="R30" i="6"/>
  <c r="R29" i="6"/>
  <c r="R28" i="6"/>
  <c r="R27" i="6"/>
  <c r="R26" i="6"/>
  <c r="R25" i="6"/>
  <c r="R24" i="6"/>
  <c r="R23" i="6"/>
  <c r="R22" i="6"/>
  <c r="R20" i="6"/>
  <c r="R19" i="6"/>
  <c r="R18" i="6"/>
  <c r="R17" i="6"/>
  <c r="R16" i="6"/>
  <c r="R15" i="6"/>
  <c r="R14" i="6"/>
  <c r="R13" i="6"/>
  <c r="R12" i="6"/>
  <c r="R11" i="6"/>
  <c r="R10" i="6"/>
  <c r="R9" i="6"/>
  <c r="R8" i="6"/>
  <c r="R7" i="6"/>
  <c r="P58" i="6"/>
  <c r="P57" i="6"/>
  <c r="P56" i="6"/>
  <c r="P55" i="6"/>
  <c r="P54" i="6"/>
  <c r="P53" i="6"/>
  <c r="P52" i="6"/>
  <c r="P51" i="6"/>
  <c r="P50" i="6"/>
  <c r="P49" i="6"/>
  <c r="P48" i="6"/>
  <c r="P47" i="6"/>
  <c r="P46" i="6"/>
  <c r="P45" i="6"/>
  <c r="P44" i="6"/>
  <c r="P43" i="6"/>
  <c r="P42" i="6"/>
  <c r="P41" i="6"/>
  <c r="P40" i="6"/>
  <c r="P39" i="6"/>
  <c r="P38" i="6"/>
  <c r="P37" i="6"/>
  <c r="P36" i="6"/>
  <c r="P35" i="6"/>
  <c r="P34" i="6"/>
  <c r="P33" i="6"/>
  <c r="P32" i="6"/>
  <c r="P31" i="6"/>
  <c r="P30" i="6"/>
  <c r="P29" i="6"/>
  <c r="P28" i="6"/>
  <c r="P27" i="6"/>
  <c r="P26" i="6"/>
  <c r="P25" i="6"/>
  <c r="P24" i="6"/>
  <c r="P23" i="6"/>
  <c r="P21" i="6"/>
  <c r="P20" i="6"/>
  <c r="P19" i="6"/>
  <c r="P18" i="6"/>
  <c r="P17" i="6"/>
  <c r="P16" i="6"/>
  <c r="P15" i="6"/>
  <c r="P14" i="6"/>
  <c r="P13" i="6"/>
  <c r="P12" i="6"/>
  <c r="P11" i="6"/>
  <c r="P10" i="6"/>
  <c r="P9" i="6"/>
  <c r="P8" i="6"/>
  <c r="P7" i="6"/>
  <c r="N58" i="6"/>
  <c r="N57" i="6"/>
  <c r="N56" i="6"/>
  <c r="N55" i="6"/>
  <c r="N54" i="6"/>
  <c r="N53" i="6"/>
  <c r="N52" i="6"/>
  <c r="N51" i="6"/>
  <c r="N50" i="6"/>
  <c r="N49" i="6"/>
  <c r="N48" i="6"/>
  <c r="N47" i="6"/>
  <c r="N46" i="6"/>
  <c r="N45" i="6"/>
  <c r="N44" i="6"/>
  <c r="N43" i="6"/>
  <c r="N42" i="6"/>
  <c r="N41" i="6"/>
  <c r="N40" i="6"/>
  <c r="N39" i="6"/>
  <c r="N38" i="6"/>
  <c r="N37" i="6"/>
  <c r="N36" i="6"/>
  <c r="N35" i="6"/>
  <c r="N34" i="6"/>
  <c r="N33" i="6"/>
  <c r="N32" i="6"/>
  <c r="N31" i="6"/>
  <c r="N30" i="6"/>
  <c r="N29" i="6"/>
  <c r="N28" i="6"/>
  <c r="N27" i="6"/>
  <c r="N26" i="6"/>
  <c r="N25" i="6"/>
  <c r="N24" i="6"/>
  <c r="N23" i="6"/>
  <c r="N21" i="6"/>
  <c r="N20" i="6"/>
  <c r="N19" i="6"/>
  <c r="N18" i="6"/>
  <c r="N17" i="6"/>
  <c r="N16" i="6"/>
  <c r="N15" i="6"/>
  <c r="N14" i="6"/>
  <c r="N13" i="6"/>
  <c r="N12" i="6"/>
  <c r="N11" i="6"/>
  <c r="N10" i="6"/>
  <c r="N9" i="6"/>
  <c r="N8" i="6"/>
  <c r="N7" i="6"/>
  <c r="L58" i="6"/>
  <c r="L57" i="6"/>
  <c r="L56" i="6"/>
  <c r="L55" i="6"/>
  <c r="L54" i="6"/>
  <c r="L53" i="6"/>
  <c r="L52" i="6"/>
  <c r="L51" i="6"/>
  <c r="L50" i="6"/>
  <c r="L49" i="6"/>
  <c r="L48" i="6"/>
  <c r="L47" i="6"/>
  <c r="L46" i="6"/>
  <c r="L45" i="6"/>
  <c r="L44" i="6"/>
  <c r="L43" i="6"/>
  <c r="L42" i="6"/>
  <c r="L41" i="6"/>
  <c r="L36" i="6"/>
  <c r="L35" i="6"/>
  <c r="L34" i="6"/>
  <c r="L33" i="6"/>
  <c r="L32" i="6"/>
  <c r="L31" i="6"/>
  <c r="L30" i="6"/>
  <c r="L29" i="6"/>
  <c r="L28" i="6"/>
  <c r="L27" i="6"/>
  <c r="L26" i="6"/>
  <c r="L25" i="6"/>
  <c r="L24" i="6"/>
  <c r="L23" i="6"/>
  <c r="L22" i="6"/>
  <c r="L21" i="6"/>
  <c r="L20" i="6"/>
  <c r="L19" i="6"/>
  <c r="L18" i="6"/>
  <c r="L17" i="6"/>
  <c r="L16" i="6"/>
  <c r="L15" i="6"/>
  <c r="L14" i="6"/>
  <c r="L13" i="6"/>
  <c r="L12" i="6"/>
  <c r="L11" i="6"/>
  <c r="L10" i="6"/>
  <c r="L9" i="6"/>
  <c r="L8" i="6"/>
  <c r="L7" i="6"/>
  <c r="J58" i="6"/>
  <c r="J57" i="6"/>
  <c r="J56" i="6"/>
  <c r="J55" i="6"/>
  <c r="J54" i="6"/>
  <c r="J53" i="6"/>
  <c r="J52" i="6"/>
  <c r="J51" i="6"/>
  <c r="J49" i="6"/>
  <c r="J50" i="6"/>
  <c r="J48" i="6"/>
  <c r="J47" i="6"/>
  <c r="J46" i="6"/>
  <c r="J45" i="6"/>
  <c r="J44" i="6"/>
  <c r="J43" i="6"/>
  <c r="J42" i="6"/>
  <c r="J41" i="6"/>
  <c r="J36" i="6"/>
  <c r="J35" i="6"/>
  <c r="J34" i="6"/>
  <c r="J33" i="6"/>
  <c r="J32" i="6"/>
  <c r="J31" i="6"/>
  <c r="J30" i="6"/>
  <c r="J29" i="6"/>
  <c r="J28" i="6"/>
  <c r="J27" i="6"/>
  <c r="J26" i="6"/>
  <c r="J25" i="6"/>
  <c r="J24" i="6"/>
  <c r="J23" i="6"/>
  <c r="J22" i="6"/>
  <c r="J21" i="6"/>
  <c r="J20" i="6"/>
  <c r="J19" i="6"/>
  <c r="J18" i="6"/>
  <c r="J17" i="6"/>
  <c r="J16" i="6"/>
  <c r="J15" i="6"/>
  <c r="J14" i="6"/>
  <c r="J13" i="6"/>
  <c r="J12" i="6"/>
  <c r="J7" i="6"/>
  <c r="J11" i="6"/>
  <c r="J10" i="6"/>
  <c r="J9" i="6"/>
  <c r="J8" i="6"/>
  <c r="R9" i="5"/>
  <c r="T10" i="5"/>
  <c r="T9" i="5"/>
  <c r="R10" i="5"/>
  <c r="P10" i="5"/>
  <c r="P9" i="5"/>
  <c r="N10" i="5"/>
  <c r="N9" i="5"/>
  <c r="L10" i="5"/>
  <c r="L9" i="5"/>
  <c r="J9" i="5"/>
  <c r="J10" i="5"/>
  <c r="T58" i="5"/>
  <c r="T57" i="5"/>
  <c r="T56" i="5"/>
  <c r="T55" i="5"/>
  <c r="T54" i="5"/>
  <c r="T53" i="5"/>
  <c r="T52" i="5"/>
  <c r="T51" i="5"/>
  <c r="T50" i="5"/>
  <c r="T49" i="5"/>
  <c r="T38" i="5"/>
  <c r="T36" i="5"/>
  <c r="T35" i="5"/>
  <c r="T34" i="5"/>
  <c r="T33" i="5"/>
  <c r="T32" i="5"/>
  <c r="T31" i="5"/>
  <c r="T30" i="5"/>
  <c r="T29" i="5"/>
  <c r="T26" i="5"/>
  <c r="T25" i="5"/>
  <c r="T24" i="5"/>
  <c r="T23" i="5"/>
  <c r="T22" i="5"/>
  <c r="T21" i="5"/>
  <c r="T20" i="5"/>
  <c r="T19" i="5"/>
  <c r="T18" i="5"/>
  <c r="T17" i="5"/>
  <c r="T16" i="5"/>
  <c r="T15" i="5"/>
  <c r="T14" i="5"/>
  <c r="T13" i="5"/>
  <c r="T12" i="5"/>
  <c r="T11" i="5"/>
  <c r="R58" i="5"/>
  <c r="R57" i="5"/>
  <c r="R56" i="5"/>
  <c r="R55" i="5"/>
  <c r="R54" i="5"/>
  <c r="R53" i="5"/>
  <c r="R52" i="5"/>
  <c r="R51" i="5"/>
  <c r="R50" i="5"/>
  <c r="R49" i="5"/>
  <c r="R40" i="5"/>
  <c r="R39" i="5"/>
  <c r="R38" i="5"/>
  <c r="R36" i="5"/>
  <c r="R35" i="5"/>
  <c r="R34" i="5"/>
  <c r="R33" i="5"/>
  <c r="R32" i="5"/>
  <c r="R31" i="5"/>
  <c r="R30" i="5"/>
  <c r="R29" i="5"/>
  <c r="R28" i="5"/>
  <c r="R27" i="5"/>
  <c r="R26" i="5"/>
  <c r="R25" i="5"/>
  <c r="R24" i="5"/>
  <c r="R23" i="5"/>
  <c r="R22" i="5"/>
  <c r="R21" i="5"/>
  <c r="R20" i="5"/>
  <c r="R19" i="5"/>
  <c r="R18" i="5"/>
  <c r="R17" i="5"/>
  <c r="R16" i="5"/>
  <c r="R15" i="5"/>
  <c r="R14" i="5"/>
  <c r="R13" i="5"/>
  <c r="R12" i="5"/>
  <c r="R11" i="5"/>
  <c r="P62" i="5"/>
  <c r="P61" i="5"/>
  <c r="P60" i="5"/>
  <c r="P59" i="5"/>
  <c r="P58" i="5"/>
  <c r="P57" i="5"/>
  <c r="P55" i="5"/>
  <c r="P54" i="5"/>
  <c r="P53" i="5"/>
  <c r="P52" i="5"/>
  <c r="P51" i="5"/>
  <c r="P50" i="5"/>
  <c r="P49" i="5"/>
  <c r="P48" i="5"/>
  <c r="P47" i="5"/>
  <c r="P46" i="5"/>
  <c r="P45" i="5"/>
  <c r="P44" i="5"/>
  <c r="P43" i="5"/>
  <c r="P42" i="5"/>
  <c r="P41" i="5"/>
  <c r="P40" i="5"/>
  <c r="P39" i="5"/>
  <c r="P36" i="5"/>
  <c r="P35" i="5"/>
  <c r="P34" i="5"/>
  <c r="P33" i="5"/>
  <c r="P32" i="5"/>
  <c r="P31" i="5"/>
  <c r="P30" i="5"/>
  <c r="P29" i="5"/>
  <c r="P28" i="5"/>
  <c r="P27" i="5"/>
  <c r="P26" i="5"/>
  <c r="P25" i="5"/>
  <c r="P24" i="5"/>
  <c r="P23" i="5"/>
  <c r="P22" i="5"/>
  <c r="P21" i="5"/>
  <c r="P20" i="5"/>
  <c r="P19" i="5"/>
  <c r="P18" i="5"/>
  <c r="P17" i="5"/>
  <c r="P16" i="5"/>
  <c r="P15" i="5"/>
  <c r="P14" i="5"/>
  <c r="P13" i="5"/>
  <c r="P12" i="5"/>
  <c r="P11" i="5"/>
  <c r="N11" i="5"/>
  <c r="N62" i="5"/>
  <c r="N61" i="5"/>
  <c r="N60" i="5"/>
  <c r="N59" i="5"/>
  <c r="N58" i="5"/>
  <c r="N57" i="5"/>
  <c r="N56" i="5"/>
  <c r="N55" i="5"/>
  <c r="N54" i="5"/>
  <c r="N53" i="5"/>
  <c r="N52" i="5"/>
  <c r="N51" i="5"/>
  <c r="N50" i="5"/>
  <c r="N49" i="5"/>
  <c r="N48" i="5"/>
  <c r="N47" i="5"/>
  <c r="N46" i="5"/>
  <c r="N45" i="5"/>
  <c r="N44" i="5"/>
  <c r="N43" i="5"/>
  <c r="N42" i="5"/>
  <c r="N41" i="5"/>
  <c r="N40" i="5"/>
  <c r="N39" i="5"/>
  <c r="N36" i="5"/>
  <c r="N35" i="5"/>
  <c r="N34" i="5"/>
  <c r="N33" i="5"/>
  <c r="N32" i="5"/>
  <c r="N31" i="5"/>
  <c r="N30" i="5"/>
  <c r="N29" i="5"/>
  <c r="N28" i="5"/>
  <c r="N27" i="5"/>
  <c r="N26" i="5"/>
  <c r="N25" i="5"/>
  <c r="N24" i="5"/>
  <c r="N23" i="5"/>
  <c r="N22" i="5"/>
  <c r="N21" i="5"/>
  <c r="N20" i="5"/>
  <c r="N19" i="5"/>
  <c r="N18" i="5"/>
  <c r="N17" i="5"/>
  <c r="N16" i="5"/>
  <c r="N15" i="5"/>
  <c r="N14" i="5"/>
  <c r="N13" i="5"/>
  <c r="N12" i="5"/>
  <c r="L12" i="5"/>
  <c r="L11" i="5"/>
  <c r="L62" i="5"/>
  <c r="L61" i="5"/>
  <c r="L60" i="5"/>
  <c r="L59" i="5"/>
  <c r="L58" i="5"/>
  <c r="L57" i="5"/>
  <c r="L56" i="5"/>
  <c r="L55" i="5"/>
  <c r="L54" i="5"/>
  <c r="L52" i="5"/>
  <c r="L51" i="5"/>
  <c r="L50" i="5"/>
  <c r="L49" i="5"/>
  <c r="L48" i="5"/>
  <c r="L47" i="5"/>
  <c r="L40" i="5"/>
  <c r="L39" i="5"/>
  <c r="L38" i="5"/>
  <c r="L36" i="5"/>
  <c r="L35" i="5"/>
  <c r="L34" i="5"/>
  <c r="L33" i="5"/>
  <c r="L32" i="5"/>
  <c r="L31" i="5"/>
  <c r="L30" i="5"/>
  <c r="L29" i="5"/>
  <c r="L28" i="5"/>
  <c r="L27" i="5"/>
  <c r="L26" i="5"/>
  <c r="L25" i="5"/>
  <c r="L24" i="5"/>
  <c r="L23" i="5"/>
  <c r="L22" i="5"/>
  <c r="L21" i="5"/>
  <c r="L20" i="5"/>
  <c r="L19" i="5"/>
  <c r="L18" i="5"/>
  <c r="L17" i="5"/>
  <c r="L16" i="5"/>
  <c r="L15" i="5"/>
  <c r="L14" i="5"/>
  <c r="L13" i="5"/>
  <c r="J62" i="5"/>
  <c r="J61" i="5"/>
  <c r="J60" i="5"/>
  <c r="J59" i="5"/>
  <c r="J58" i="5"/>
  <c r="J57" i="5"/>
  <c r="J56" i="5"/>
  <c r="J55" i="5"/>
  <c r="J54" i="5"/>
  <c r="J53" i="5"/>
  <c r="J52" i="5"/>
  <c r="J51" i="5"/>
  <c r="J50" i="5"/>
  <c r="J49" i="5"/>
  <c r="J48" i="5"/>
  <c r="J47" i="5"/>
  <c r="J40" i="5"/>
  <c r="J39" i="5"/>
  <c r="J38" i="5"/>
  <c r="J36" i="5"/>
  <c r="J35" i="5"/>
  <c r="J34" i="5"/>
  <c r="J33" i="5"/>
  <c r="J32" i="5"/>
  <c r="J31" i="5"/>
  <c r="J30" i="5"/>
  <c r="J29" i="5"/>
  <c r="J28" i="5"/>
  <c r="J27" i="5"/>
  <c r="J26" i="5"/>
  <c r="J25" i="5"/>
  <c r="J24" i="5"/>
  <c r="J23" i="5"/>
  <c r="J22" i="5"/>
  <c r="J21" i="5"/>
  <c r="J20" i="5"/>
  <c r="J19" i="5"/>
  <c r="J18" i="5"/>
  <c r="J17" i="5"/>
  <c r="J16" i="5"/>
  <c r="J15" i="5"/>
  <c r="J14" i="5"/>
  <c r="J13" i="5"/>
  <c r="J12" i="5"/>
  <c r="J11" i="5"/>
  <c r="H10" i="5"/>
  <c r="H9" i="5"/>
  <c r="F10" i="5"/>
  <c r="D82" i="9" l="1"/>
  <c r="T58" i="9"/>
  <c r="R58" i="9"/>
  <c r="P58" i="9"/>
  <c r="N58" i="9"/>
  <c r="L58" i="9"/>
  <c r="J58" i="9"/>
  <c r="T57" i="9"/>
  <c r="R57" i="9"/>
  <c r="P57" i="9"/>
  <c r="N57" i="9"/>
  <c r="L57" i="9"/>
  <c r="J57" i="9"/>
  <c r="T56" i="9"/>
  <c r="R56" i="9"/>
  <c r="P56" i="9"/>
  <c r="N56" i="9"/>
  <c r="L56" i="9"/>
  <c r="J56" i="9"/>
  <c r="T55" i="9"/>
  <c r="R55" i="9"/>
  <c r="P55" i="9"/>
  <c r="N55" i="9"/>
  <c r="L55" i="9"/>
  <c r="J55" i="9"/>
  <c r="T54" i="9"/>
  <c r="R54" i="9"/>
  <c r="P54" i="9"/>
  <c r="N54" i="9"/>
  <c r="L54" i="9"/>
  <c r="J54" i="9"/>
  <c r="T53" i="9"/>
  <c r="R53" i="9"/>
  <c r="P53" i="9"/>
  <c r="N53" i="9"/>
  <c r="L53" i="9"/>
  <c r="J53" i="9"/>
  <c r="T52" i="9"/>
  <c r="R52" i="9"/>
  <c r="P52" i="9"/>
  <c r="N52" i="9"/>
  <c r="L52" i="9"/>
  <c r="J52" i="9"/>
  <c r="T51" i="9"/>
  <c r="R51" i="9"/>
  <c r="P51" i="9"/>
  <c r="N51" i="9"/>
  <c r="L51" i="9"/>
  <c r="J51" i="9"/>
  <c r="T50" i="9"/>
  <c r="R50" i="9"/>
  <c r="P50" i="9"/>
  <c r="N50" i="9"/>
  <c r="L50" i="9"/>
  <c r="J50" i="9"/>
  <c r="T49" i="9"/>
  <c r="R49" i="9"/>
  <c r="P49" i="9"/>
  <c r="N49" i="9"/>
  <c r="L49" i="9"/>
  <c r="J49" i="9"/>
  <c r="T48" i="9"/>
  <c r="R48" i="9"/>
  <c r="P48" i="9"/>
  <c r="N48" i="9"/>
  <c r="L48" i="9"/>
  <c r="J48" i="9"/>
  <c r="T47" i="9"/>
  <c r="R47" i="9"/>
  <c r="P47" i="9"/>
  <c r="N47" i="9"/>
  <c r="L47" i="9"/>
  <c r="J47" i="9"/>
  <c r="T46" i="9"/>
  <c r="R46" i="9"/>
  <c r="P46" i="9"/>
  <c r="N46" i="9"/>
  <c r="L46" i="9"/>
  <c r="J46" i="9"/>
  <c r="T45" i="9"/>
  <c r="R45" i="9"/>
  <c r="P45" i="9"/>
  <c r="N45" i="9"/>
  <c r="L45" i="9"/>
  <c r="J45" i="9"/>
  <c r="T44" i="9"/>
  <c r="R44" i="9"/>
  <c r="P44" i="9"/>
  <c r="N44" i="9"/>
  <c r="L44" i="9"/>
  <c r="J44" i="9"/>
  <c r="T43" i="9"/>
  <c r="R43" i="9"/>
  <c r="P43" i="9"/>
  <c r="N43" i="9"/>
  <c r="L43" i="9"/>
  <c r="J43" i="9"/>
  <c r="T42" i="9"/>
  <c r="R42" i="9"/>
  <c r="P42" i="9"/>
  <c r="N42" i="9"/>
  <c r="T41" i="9"/>
  <c r="R41" i="9"/>
  <c r="P41" i="9"/>
  <c r="N41" i="9"/>
  <c r="T40" i="9"/>
  <c r="R40" i="9"/>
  <c r="P40" i="9"/>
  <c r="N40" i="9"/>
  <c r="T39" i="9"/>
  <c r="R39" i="9"/>
  <c r="P39" i="9"/>
  <c r="N39" i="9"/>
  <c r="T38" i="9"/>
  <c r="R38" i="9"/>
  <c r="P38" i="9"/>
  <c r="N38" i="9"/>
  <c r="T37" i="9"/>
  <c r="R37" i="9"/>
  <c r="P37" i="9"/>
  <c r="N37" i="9"/>
  <c r="T36" i="9"/>
  <c r="R36" i="9"/>
  <c r="P36" i="9"/>
  <c r="N36" i="9"/>
  <c r="L36" i="9"/>
  <c r="J36" i="9"/>
  <c r="T35" i="9"/>
  <c r="R35" i="9"/>
  <c r="P35" i="9"/>
  <c r="N35" i="9"/>
  <c r="L35" i="9"/>
  <c r="J35" i="9"/>
  <c r="T34" i="9"/>
  <c r="R34" i="9"/>
  <c r="P34" i="9"/>
  <c r="N34" i="9"/>
  <c r="L34" i="9"/>
  <c r="J34" i="9"/>
  <c r="T33" i="9"/>
  <c r="R33" i="9"/>
  <c r="P33" i="9"/>
  <c r="N33" i="9"/>
  <c r="L33" i="9"/>
  <c r="J33" i="9"/>
  <c r="T32" i="9"/>
  <c r="R32" i="9"/>
  <c r="P32" i="9"/>
  <c r="N32" i="9"/>
  <c r="L32" i="9"/>
  <c r="J32" i="9"/>
  <c r="T31" i="9"/>
  <c r="R31" i="9"/>
  <c r="P31" i="9"/>
  <c r="N31" i="9"/>
  <c r="L31" i="9"/>
  <c r="J31" i="9"/>
  <c r="T30" i="9"/>
  <c r="R30" i="9"/>
  <c r="P30" i="9"/>
  <c r="N30" i="9"/>
  <c r="L30" i="9"/>
  <c r="J30" i="9"/>
  <c r="T29" i="9"/>
  <c r="R29" i="9"/>
  <c r="P29" i="9"/>
  <c r="N29" i="9"/>
  <c r="L29" i="9"/>
  <c r="J29" i="9"/>
  <c r="T28" i="9"/>
  <c r="R28" i="9"/>
  <c r="P28" i="9"/>
  <c r="N28" i="9"/>
  <c r="L28" i="9"/>
  <c r="J28" i="9"/>
  <c r="T27" i="9"/>
  <c r="R27" i="9"/>
  <c r="P27" i="9"/>
  <c r="N27" i="9"/>
  <c r="L27" i="9"/>
  <c r="J27" i="9"/>
  <c r="T26" i="9"/>
  <c r="R26" i="9"/>
  <c r="P26" i="9"/>
  <c r="N26" i="9"/>
  <c r="L26" i="9"/>
  <c r="J26" i="9"/>
  <c r="T25" i="9"/>
  <c r="R25" i="9"/>
  <c r="P25" i="9"/>
  <c r="N25" i="9"/>
  <c r="L25" i="9"/>
  <c r="J25" i="9"/>
  <c r="T24" i="9"/>
  <c r="R24" i="9"/>
  <c r="P24" i="9"/>
  <c r="N24" i="9"/>
  <c r="L24" i="9"/>
  <c r="J24" i="9"/>
  <c r="T23" i="9"/>
  <c r="R23" i="9"/>
  <c r="P23" i="9"/>
  <c r="N23" i="9"/>
  <c r="L23" i="9"/>
  <c r="J23" i="9"/>
  <c r="T22" i="9"/>
  <c r="R22" i="9"/>
  <c r="P22" i="9"/>
  <c r="N22" i="9"/>
  <c r="L22" i="9"/>
  <c r="J22" i="9"/>
  <c r="T21" i="9"/>
  <c r="R21" i="9"/>
  <c r="P21" i="9"/>
  <c r="N21" i="9"/>
  <c r="L21" i="9"/>
  <c r="J21" i="9"/>
  <c r="T20" i="9"/>
  <c r="R20" i="9"/>
  <c r="P20" i="9"/>
  <c r="N20" i="9"/>
  <c r="L20" i="9"/>
  <c r="J20" i="9"/>
  <c r="T19" i="9"/>
  <c r="R19" i="9"/>
  <c r="P19" i="9"/>
  <c r="N19" i="9"/>
  <c r="L19" i="9"/>
  <c r="J19" i="9"/>
  <c r="T18" i="9"/>
  <c r="R18" i="9"/>
  <c r="P18" i="9"/>
  <c r="N18" i="9"/>
  <c r="L18" i="9"/>
  <c r="J18" i="9"/>
  <c r="T17" i="9"/>
  <c r="R17" i="9"/>
  <c r="P17" i="9"/>
  <c r="N17" i="9"/>
  <c r="L17" i="9"/>
  <c r="J17" i="9"/>
  <c r="T16" i="9"/>
  <c r="R16" i="9"/>
  <c r="P16" i="9"/>
  <c r="N16" i="9"/>
  <c r="L16" i="9"/>
  <c r="J16" i="9"/>
  <c r="T15" i="9"/>
  <c r="R15" i="9"/>
  <c r="P15" i="9"/>
  <c r="N15" i="9"/>
  <c r="L15" i="9"/>
  <c r="J15" i="9"/>
  <c r="T14" i="9"/>
  <c r="R14" i="9"/>
  <c r="P14" i="9"/>
  <c r="N14" i="9"/>
  <c r="L14" i="9"/>
  <c r="J14" i="9"/>
  <c r="T13" i="9"/>
  <c r="R13" i="9"/>
  <c r="P13" i="9"/>
  <c r="N13" i="9"/>
  <c r="L13" i="9"/>
  <c r="J13" i="9"/>
  <c r="T12" i="9"/>
  <c r="R12" i="9"/>
  <c r="P12" i="9"/>
  <c r="N12" i="9"/>
  <c r="L12" i="9"/>
  <c r="J12" i="9"/>
  <c r="T11" i="9"/>
  <c r="R11" i="9"/>
  <c r="P11" i="9"/>
  <c r="N11" i="9"/>
  <c r="L11" i="9"/>
  <c r="J11" i="9"/>
  <c r="T10" i="9"/>
  <c r="R10" i="9"/>
  <c r="P10" i="9"/>
  <c r="N10" i="9"/>
  <c r="L10" i="9"/>
  <c r="J10" i="9"/>
  <c r="T9" i="9"/>
  <c r="R9" i="9"/>
  <c r="P9" i="9"/>
  <c r="N9" i="9"/>
  <c r="L9" i="9"/>
  <c r="J9" i="9"/>
  <c r="T8" i="9"/>
  <c r="R8" i="9"/>
  <c r="P8" i="9"/>
  <c r="N8" i="9"/>
  <c r="L8" i="9"/>
  <c r="J8" i="9"/>
  <c r="T7" i="9"/>
  <c r="R7" i="9"/>
  <c r="P7" i="9"/>
  <c r="N7" i="9"/>
  <c r="L7" i="9"/>
  <c r="J7" i="9"/>
  <c r="J75" i="9" s="1"/>
  <c r="T75" i="9" l="1"/>
  <c r="R75" i="9"/>
  <c r="L75" i="9"/>
  <c r="N75" i="9"/>
  <c r="P75" i="9"/>
  <c r="D80" i="9"/>
  <c r="F80" i="9" s="1"/>
  <c r="D79" i="9"/>
  <c r="F79" i="9" s="1"/>
  <c r="D78" i="9"/>
  <c r="F78" i="9" s="1"/>
  <c r="D81" i="9"/>
  <c r="F81" i="9" s="1"/>
  <c r="D77" i="9"/>
  <c r="F77" i="9" s="1"/>
  <c r="D76" i="9"/>
  <c r="D83" i="9" l="1"/>
  <c r="F83" i="9" s="1"/>
  <c r="F76" i="9"/>
  <c r="D86" i="8"/>
  <c r="T62" i="8"/>
  <c r="R62" i="8"/>
  <c r="P62" i="8"/>
  <c r="N62" i="8"/>
  <c r="L62" i="8"/>
  <c r="J62" i="8"/>
  <c r="T61" i="8"/>
  <c r="R61" i="8"/>
  <c r="P61" i="8"/>
  <c r="N61" i="8"/>
  <c r="L61" i="8"/>
  <c r="J61" i="8"/>
  <c r="T60" i="8"/>
  <c r="R60" i="8"/>
  <c r="P60" i="8"/>
  <c r="N60" i="8"/>
  <c r="L60" i="8"/>
  <c r="J60" i="8"/>
  <c r="T59" i="8"/>
  <c r="R59" i="8"/>
  <c r="P59" i="8"/>
  <c r="N59" i="8"/>
  <c r="L59" i="8"/>
  <c r="J59" i="8"/>
  <c r="T58" i="8"/>
  <c r="R58" i="8"/>
  <c r="P58" i="8"/>
  <c r="N58" i="8"/>
  <c r="L58" i="8"/>
  <c r="J58" i="8"/>
  <c r="T57" i="8"/>
  <c r="R57" i="8"/>
  <c r="P57" i="8"/>
  <c r="N57" i="8"/>
  <c r="L57" i="8"/>
  <c r="J57" i="8"/>
  <c r="T56" i="8"/>
  <c r="R56" i="8"/>
  <c r="P56" i="8"/>
  <c r="N56" i="8"/>
  <c r="L56" i="8"/>
  <c r="J56" i="8"/>
  <c r="T55" i="8"/>
  <c r="R55" i="8"/>
  <c r="P55" i="8"/>
  <c r="N55" i="8"/>
  <c r="L55" i="8"/>
  <c r="J55" i="8"/>
  <c r="T54" i="8"/>
  <c r="R54" i="8"/>
  <c r="P54" i="8"/>
  <c r="N54" i="8"/>
  <c r="L54" i="8"/>
  <c r="J54" i="8"/>
  <c r="T53" i="8"/>
  <c r="R53" i="8"/>
  <c r="P53" i="8"/>
  <c r="N53" i="8"/>
  <c r="L53" i="8"/>
  <c r="J53" i="8"/>
  <c r="T52" i="8"/>
  <c r="R52" i="8"/>
  <c r="P52" i="8"/>
  <c r="N52" i="8"/>
  <c r="L52" i="8"/>
  <c r="J52" i="8"/>
  <c r="T51" i="8"/>
  <c r="R51" i="8"/>
  <c r="P51" i="8"/>
  <c r="N51" i="8"/>
  <c r="L51" i="8"/>
  <c r="J51" i="8"/>
  <c r="T50" i="8"/>
  <c r="R50" i="8"/>
  <c r="P50" i="8"/>
  <c r="N50" i="8"/>
  <c r="L50" i="8"/>
  <c r="J50" i="8"/>
  <c r="T49" i="8"/>
  <c r="R49" i="8"/>
  <c r="P49" i="8"/>
  <c r="N49" i="8"/>
  <c r="L49" i="8"/>
  <c r="J49" i="8"/>
  <c r="T48" i="8"/>
  <c r="R48" i="8"/>
  <c r="P48" i="8"/>
  <c r="N48" i="8"/>
  <c r="L48" i="8"/>
  <c r="J48" i="8"/>
  <c r="T47" i="8"/>
  <c r="R47" i="8"/>
  <c r="P47" i="8"/>
  <c r="N47" i="8"/>
  <c r="L47" i="8"/>
  <c r="J47" i="8"/>
  <c r="T46" i="8"/>
  <c r="R46" i="8"/>
  <c r="P46" i="8"/>
  <c r="N46" i="8"/>
  <c r="T45" i="8"/>
  <c r="R45" i="8"/>
  <c r="P45" i="8"/>
  <c r="N45" i="8"/>
  <c r="T44" i="8"/>
  <c r="R44" i="8"/>
  <c r="P44" i="8"/>
  <c r="N44" i="8"/>
  <c r="T43" i="8"/>
  <c r="R43" i="8"/>
  <c r="P43" i="8"/>
  <c r="N43" i="8"/>
  <c r="T42" i="8"/>
  <c r="R42" i="8"/>
  <c r="P42" i="8"/>
  <c r="N42" i="8"/>
  <c r="T41" i="8"/>
  <c r="R41" i="8"/>
  <c r="P41" i="8"/>
  <c r="N41" i="8"/>
  <c r="T40" i="8"/>
  <c r="R40" i="8"/>
  <c r="P40" i="8"/>
  <c r="N40" i="8"/>
  <c r="L40" i="8"/>
  <c r="J40" i="8"/>
  <c r="T39" i="8"/>
  <c r="R39" i="8"/>
  <c r="P39" i="8"/>
  <c r="N39" i="8"/>
  <c r="L39" i="8"/>
  <c r="J39" i="8"/>
  <c r="T38" i="8"/>
  <c r="R38" i="8"/>
  <c r="P38" i="8"/>
  <c r="N38" i="8"/>
  <c r="L38" i="8"/>
  <c r="J38" i="8"/>
  <c r="T37" i="8"/>
  <c r="R37" i="8"/>
  <c r="P37" i="8"/>
  <c r="N37" i="8"/>
  <c r="L37" i="8"/>
  <c r="J37" i="8"/>
  <c r="T36" i="8"/>
  <c r="R36" i="8"/>
  <c r="P36" i="8"/>
  <c r="N36" i="8"/>
  <c r="L36" i="8"/>
  <c r="J36" i="8"/>
  <c r="T35" i="8"/>
  <c r="R35" i="8"/>
  <c r="P35" i="8"/>
  <c r="N35" i="8"/>
  <c r="L35" i="8"/>
  <c r="J35" i="8"/>
  <c r="T34" i="8"/>
  <c r="R34" i="8"/>
  <c r="P34" i="8"/>
  <c r="N34" i="8"/>
  <c r="L34" i="8"/>
  <c r="J34" i="8"/>
  <c r="T33" i="8"/>
  <c r="R33" i="8"/>
  <c r="P33" i="8"/>
  <c r="N33" i="8"/>
  <c r="L33" i="8"/>
  <c r="J33" i="8"/>
  <c r="T32" i="8"/>
  <c r="R32" i="8"/>
  <c r="P32" i="8"/>
  <c r="N32" i="8"/>
  <c r="L32" i="8"/>
  <c r="J32" i="8"/>
  <c r="T31" i="8"/>
  <c r="R31" i="8"/>
  <c r="P31" i="8"/>
  <c r="N31" i="8"/>
  <c r="L31" i="8"/>
  <c r="J31" i="8"/>
  <c r="T30" i="8"/>
  <c r="R30" i="8"/>
  <c r="P30" i="8"/>
  <c r="N30" i="8"/>
  <c r="L30" i="8"/>
  <c r="J30" i="8"/>
  <c r="T29" i="8"/>
  <c r="R29" i="8"/>
  <c r="P29" i="8"/>
  <c r="N29" i="8"/>
  <c r="L29" i="8"/>
  <c r="J29" i="8"/>
  <c r="T28" i="8"/>
  <c r="R28" i="8"/>
  <c r="P28" i="8"/>
  <c r="N28" i="8"/>
  <c r="L28" i="8"/>
  <c r="J28" i="8"/>
  <c r="T27" i="8"/>
  <c r="R27" i="8"/>
  <c r="P27" i="8"/>
  <c r="N27" i="8"/>
  <c r="L27" i="8"/>
  <c r="J27" i="8"/>
  <c r="T26" i="8"/>
  <c r="R26" i="8"/>
  <c r="P26" i="8"/>
  <c r="N26" i="8"/>
  <c r="L26" i="8"/>
  <c r="J26" i="8"/>
  <c r="T25" i="8"/>
  <c r="R25" i="8"/>
  <c r="P25" i="8"/>
  <c r="N25" i="8"/>
  <c r="L25" i="8"/>
  <c r="J25" i="8"/>
  <c r="T24" i="8"/>
  <c r="R24" i="8"/>
  <c r="P24" i="8"/>
  <c r="N24" i="8"/>
  <c r="L24" i="8"/>
  <c r="J24" i="8"/>
  <c r="T23" i="8"/>
  <c r="R23" i="8"/>
  <c r="P23" i="8"/>
  <c r="N23" i="8"/>
  <c r="L23" i="8"/>
  <c r="J23" i="8"/>
  <c r="T22" i="8"/>
  <c r="R22" i="8"/>
  <c r="P22" i="8"/>
  <c r="N22" i="8"/>
  <c r="L22" i="8"/>
  <c r="J22" i="8"/>
  <c r="T21" i="8"/>
  <c r="R21" i="8"/>
  <c r="P21" i="8"/>
  <c r="N21" i="8"/>
  <c r="L21" i="8"/>
  <c r="J21" i="8"/>
  <c r="T20" i="8"/>
  <c r="R20" i="8"/>
  <c r="P20" i="8"/>
  <c r="N20" i="8"/>
  <c r="L20" i="8"/>
  <c r="J20" i="8"/>
  <c r="T19" i="8"/>
  <c r="R19" i="8"/>
  <c r="P19" i="8"/>
  <c r="N19" i="8"/>
  <c r="L19" i="8"/>
  <c r="J19" i="8"/>
  <c r="T18" i="8"/>
  <c r="R18" i="8"/>
  <c r="P18" i="8"/>
  <c r="N18" i="8"/>
  <c r="L18" i="8"/>
  <c r="J18" i="8"/>
  <c r="T17" i="8"/>
  <c r="R17" i="8"/>
  <c r="P17" i="8"/>
  <c r="N17" i="8"/>
  <c r="L17" i="8"/>
  <c r="J17" i="8"/>
  <c r="T16" i="8"/>
  <c r="R16" i="8"/>
  <c r="P16" i="8"/>
  <c r="N16" i="8"/>
  <c r="L16" i="8"/>
  <c r="J16" i="8"/>
  <c r="T15" i="8"/>
  <c r="R15" i="8"/>
  <c r="P15" i="8"/>
  <c r="N15" i="8"/>
  <c r="L15" i="8"/>
  <c r="J15" i="8"/>
  <c r="T14" i="8"/>
  <c r="R14" i="8"/>
  <c r="P14" i="8"/>
  <c r="N14" i="8"/>
  <c r="L14" i="8"/>
  <c r="J14" i="8"/>
  <c r="T13" i="8"/>
  <c r="R13" i="8"/>
  <c r="P13" i="8"/>
  <c r="N13" i="8"/>
  <c r="L13" i="8"/>
  <c r="J13" i="8"/>
  <c r="T12" i="8"/>
  <c r="R12" i="8"/>
  <c r="P12" i="8"/>
  <c r="N12" i="8"/>
  <c r="L12" i="8"/>
  <c r="J12" i="8"/>
  <c r="T11" i="8"/>
  <c r="R11" i="8"/>
  <c r="P11" i="8"/>
  <c r="P79" i="8" s="1"/>
  <c r="N11" i="8"/>
  <c r="L11" i="8"/>
  <c r="J11" i="8"/>
  <c r="J79" i="8" s="1"/>
  <c r="H10" i="8"/>
  <c r="F10" i="8"/>
  <c r="H9" i="8"/>
  <c r="F9" i="8"/>
  <c r="D84" i="8" l="1"/>
  <c r="F84" i="8" s="1"/>
  <c r="L79" i="8"/>
  <c r="N79" i="8"/>
  <c r="D85" i="8"/>
  <c r="D83" i="8"/>
  <c r="F83" i="8" s="1"/>
  <c r="D82" i="8"/>
  <c r="F82" i="8" s="1"/>
  <c r="D81" i="8"/>
  <c r="F81" i="8" s="1"/>
  <c r="D80" i="8"/>
  <c r="F85" i="8" l="1"/>
  <c r="D87" i="8"/>
  <c r="F87" i="8" s="1"/>
  <c r="G82" i="8"/>
  <c r="F80" i="8"/>
  <c r="D82" i="6" l="1"/>
  <c r="D81" i="6"/>
  <c r="F81" i="6" s="1"/>
  <c r="D80" i="6"/>
  <c r="F80" i="6" s="1"/>
  <c r="D79" i="6"/>
  <c r="F79" i="6" s="1"/>
  <c r="D78" i="6"/>
  <c r="F78" i="6" s="1"/>
  <c r="D76" i="6"/>
  <c r="F76" i="6" l="1"/>
  <c r="D77" i="6"/>
  <c r="F77" i="6" s="1"/>
  <c r="D86" i="5"/>
  <c r="D83" i="6" l="1"/>
  <c r="F83" i="6" s="1"/>
  <c r="D82" i="5"/>
  <c r="D80" i="5"/>
  <c r="D81" i="5" l="1"/>
  <c r="G82" i="5" s="1"/>
  <c r="D85" i="5"/>
  <c r="D83" i="5"/>
  <c r="F83" i="5" s="1"/>
  <c r="C50" i="3"/>
  <c r="C43" i="3"/>
  <c r="D87" i="5" l="1"/>
  <c r="F87" i="5" s="1"/>
  <c r="C49" i="3"/>
  <c r="C48" i="3"/>
  <c r="C45" i="3"/>
  <c r="C46" i="3"/>
  <c r="C47" i="3"/>
  <c r="C44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I8" authorId="0" shapeId="0" xr:uid="{1D76EA6E-0C90-4FCB-BBD9-DCE6D57DA6F6}">
      <text>
        <r>
          <rPr>
            <b/>
            <sz val="9"/>
            <color indexed="81"/>
            <rFont val="MS P ゴシック"/>
            <family val="3"/>
            <charset val="128"/>
          </rPr>
          <t>学部２年生の場合は、これから登録するコースを選択してください。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K3" authorId="0" shapeId="0" xr:uid="{818D66BC-F4D7-42F1-92AE-C435172C3348}">
      <text>
        <r>
          <rPr>
            <b/>
            <sz val="9"/>
            <color indexed="81"/>
            <rFont val="MS P ゴシック"/>
            <family val="3"/>
            <charset val="128"/>
          </rPr>
          <t>自動入力</t>
        </r>
      </text>
    </comment>
    <comment ref="Q3" authorId="0" shapeId="0" xr:uid="{9B282236-48DE-494C-A3D1-9CBBDEF6DF7F}">
      <text>
        <r>
          <rPr>
            <b/>
            <sz val="9"/>
            <color indexed="81"/>
            <rFont val="MS P ゴシック"/>
            <family val="3"/>
            <charset val="128"/>
          </rPr>
          <t>自動入力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K3" authorId="0" shapeId="0" xr:uid="{4A70A801-95AA-4F2A-9A8F-0947BD45F9EF}">
      <text>
        <r>
          <rPr>
            <b/>
            <sz val="9"/>
            <color indexed="81"/>
            <rFont val="MS P ゴシック"/>
            <family val="3"/>
            <charset val="128"/>
          </rPr>
          <t>自動入力</t>
        </r>
      </text>
    </comment>
    <comment ref="Q3" authorId="0" shapeId="0" xr:uid="{8C3B4164-99BC-43DD-97F5-C476CCFE952A}">
      <text>
        <r>
          <rPr>
            <b/>
            <sz val="9"/>
            <color indexed="81"/>
            <rFont val="MS P ゴシック"/>
            <family val="3"/>
            <charset val="128"/>
          </rPr>
          <t>自動入力</t>
        </r>
      </text>
    </comment>
  </commentList>
</comments>
</file>

<file path=xl/sharedStrings.xml><?xml version="1.0" encoding="utf-8"?>
<sst xmlns="http://schemas.openxmlformats.org/spreadsheetml/2006/main" count="642" uniqueCount="207">
  <si>
    <t>学生番号</t>
    <rPh sb="0" eb="2">
      <t>ガクセイ</t>
    </rPh>
    <rPh sb="2" eb="4">
      <t>バンゴウ</t>
    </rPh>
    <phoneticPr fontId="1"/>
  </si>
  <si>
    <t>氏名</t>
    <rPh sb="0" eb="2">
      <t>シメイ</t>
    </rPh>
    <phoneticPr fontId="1"/>
  </si>
  <si>
    <t>履修計画書</t>
    <rPh sb="0" eb="2">
      <t>リシュウ</t>
    </rPh>
    <rPh sb="2" eb="5">
      <t>ケイカクショ</t>
    </rPh>
    <phoneticPr fontId="1"/>
  </si>
  <si>
    <t>演習
（6）</t>
    <phoneticPr fontId="1"/>
  </si>
  <si>
    <t>選択必修科目Ａ
（8）</t>
    <rPh sb="0" eb="2">
      <t>センタク</t>
    </rPh>
    <rPh sb="2" eb="4">
      <t>ヒッシュウ</t>
    </rPh>
    <rPh sb="4" eb="5">
      <t>カ</t>
    </rPh>
    <rPh sb="5" eb="6">
      <t>メ</t>
    </rPh>
    <phoneticPr fontId="2"/>
  </si>
  <si>
    <t>選択必修科目Ｂ
（26（22））</t>
    <phoneticPr fontId="1"/>
  </si>
  <si>
    <t>選択必修科目Ｃ
（16）</t>
    <phoneticPr fontId="1"/>
  </si>
  <si>
    <t>選択必修科目Ｄ
（4）</t>
    <phoneticPr fontId="1"/>
  </si>
  <si>
    <t>選択必修科目E
（4）</t>
    <rPh sb="4" eb="6">
      <t>カモク</t>
    </rPh>
    <phoneticPr fontId="1"/>
  </si>
  <si>
    <t>自由選択
他学部
国際交流科目等</t>
    <rPh sb="0" eb="2">
      <t>ジユウ</t>
    </rPh>
    <rPh sb="2" eb="4">
      <t>センタク</t>
    </rPh>
    <rPh sb="5" eb="8">
      <t>タガクブ</t>
    </rPh>
    <rPh sb="9" eb="11">
      <t>コクサイ</t>
    </rPh>
    <rPh sb="11" eb="13">
      <t>コウリュウ</t>
    </rPh>
    <rPh sb="13" eb="15">
      <t>カモク</t>
    </rPh>
    <rPh sb="15" eb="16">
      <t>トウ</t>
    </rPh>
    <phoneticPr fontId="1"/>
  </si>
  <si>
    <t>科目名</t>
    <rPh sb="0" eb="3">
      <t>カモクメイ</t>
    </rPh>
    <phoneticPr fontId="1"/>
  </si>
  <si>
    <t>単位</t>
    <rPh sb="0" eb="2">
      <t>タンイ</t>
    </rPh>
    <phoneticPr fontId="1"/>
  </si>
  <si>
    <t>１学期</t>
    <rPh sb="1" eb="3">
      <t>ガッキ</t>
    </rPh>
    <phoneticPr fontId="1"/>
  </si>
  <si>
    <t>２学期</t>
    <rPh sb="1" eb="3">
      <t>ガッキ</t>
    </rPh>
    <phoneticPr fontId="1"/>
  </si>
  <si>
    <t>学部２年生</t>
    <rPh sb="0" eb="2">
      <t>ガクブ</t>
    </rPh>
    <rPh sb="3" eb="5">
      <t>ネンセイ</t>
    </rPh>
    <phoneticPr fontId="1"/>
  </si>
  <si>
    <t>学部３年生</t>
    <rPh sb="0" eb="2">
      <t>ガクブ</t>
    </rPh>
    <rPh sb="3" eb="5">
      <t>ネンセイ</t>
    </rPh>
    <phoneticPr fontId="1"/>
  </si>
  <si>
    <t>LS先行履修科目</t>
    <rPh sb="2" eb="4">
      <t>センコウ</t>
    </rPh>
    <rPh sb="4" eb="6">
      <t>リシュウ</t>
    </rPh>
    <rPh sb="6" eb="8">
      <t>カモク</t>
    </rPh>
    <phoneticPr fontId="1"/>
  </si>
  <si>
    <t>基礎プログラム
（32）</t>
    <rPh sb="0" eb="2">
      <t>キソ</t>
    </rPh>
    <phoneticPr fontId="1"/>
  </si>
  <si>
    <t>深化プログラム
（26）</t>
    <rPh sb="0" eb="2">
      <t>シンカ</t>
    </rPh>
    <phoneticPr fontId="1"/>
  </si>
  <si>
    <t>先端・発展プログラム
（12）</t>
    <rPh sb="0" eb="2">
      <t>センタン</t>
    </rPh>
    <rPh sb="3" eb="5">
      <t>ハッテン</t>
    </rPh>
    <phoneticPr fontId="1"/>
  </si>
  <si>
    <t>学際プログラム
（4）</t>
    <rPh sb="0" eb="2">
      <t>ガクサイ</t>
    </rPh>
    <phoneticPr fontId="1"/>
  </si>
  <si>
    <t>LS２年生</t>
    <rPh sb="3" eb="5">
      <t>ネンセイ</t>
    </rPh>
    <phoneticPr fontId="1"/>
  </si>
  <si>
    <t>LS１年生</t>
    <rPh sb="3" eb="5">
      <t>ネンセイ</t>
    </rPh>
    <phoneticPr fontId="1"/>
  </si>
  <si>
    <t>その他</t>
    <rPh sb="2" eb="3">
      <t>タ</t>
    </rPh>
    <phoneticPr fontId="1"/>
  </si>
  <si>
    <t>※学部専門科目の履修計画を記入してください。</t>
    <rPh sb="1" eb="3">
      <t>ガクブ</t>
    </rPh>
    <rPh sb="3" eb="5">
      <t>センモン</t>
    </rPh>
    <rPh sb="5" eb="7">
      <t>カモク</t>
    </rPh>
    <rPh sb="8" eb="10">
      <t>リシュウ</t>
    </rPh>
    <rPh sb="10" eb="12">
      <t>ケイカク</t>
    </rPh>
    <rPh sb="13" eb="15">
      <t>キニュウ</t>
    </rPh>
    <phoneticPr fontId="1"/>
  </si>
  <si>
    <t>※学部2年生１学期の欄には、修得済みの専門科目を入力してください。</t>
    <rPh sb="1" eb="3">
      <t>ガクブ</t>
    </rPh>
    <rPh sb="4" eb="6">
      <t>ネンセイ</t>
    </rPh>
    <rPh sb="7" eb="9">
      <t>ガッキ</t>
    </rPh>
    <rPh sb="10" eb="11">
      <t>ラン</t>
    </rPh>
    <rPh sb="14" eb="16">
      <t>シュウトク</t>
    </rPh>
    <rPh sb="16" eb="17">
      <t>ズ</t>
    </rPh>
    <rPh sb="19" eb="21">
      <t>センモン</t>
    </rPh>
    <rPh sb="21" eb="23">
      <t>カモク</t>
    </rPh>
    <rPh sb="24" eb="26">
      <t>ニュウリョク</t>
    </rPh>
    <phoneticPr fontId="1"/>
  </si>
  <si>
    <t>年</t>
    <rPh sb="0" eb="1">
      <t>ネン</t>
    </rPh>
    <phoneticPr fontId="1"/>
  </si>
  <si>
    <t>提出日</t>
    <rPh sb="0" eb="2">
      <t>テイシュツ</t>
    </rPh>
    <rPh sb="2" eb="3">
      <t>ビ</t>
    </rPh>
    <phoneticPr fontId="1"/>
  </si>
  <si>
    <t>氏　　名</t>
    <rPh sb="0" eb="1">
      <t>シ</t>
    </rPh>
    <rPh sb="3" eb="4">
      <t>ナ</t>
    </rPh>
    <phoneticPr fontId="1"/>
  </si>
  <si>
    <t>学年</t>
    <rPh sb="0" eb="1">
      <t>ガク</t>
    </rPh>
    <rPh sb="1" eb="2">
      <t>トシ</t>
    </rPh>
    <phoneticPr fontId="1"/>
  </si>
  <si>
    <t>演習</t>
    <rPh sb="0" eb="2">
      <t>エンシュウ</t>
    </rPh>
    <phoneticPr fontId="1"/>
  </si>
  <si>
    <t>選択A</t>
    <rPh sb="0" eb="2">
      <t>センタク</t>
    </rPh>
    <phoneticPr fontId="1"/>
  </si>
  <si>
    <t>選択B</t>
    <rPh sb="0" eb="2">
      <t>センタク</t>
    </rPh>
    <phoneticPr fontId="1"/>
  </si>
  <si>
    <t>選択C</t>
    <rPh sb="0" eb="2">
      <t>センタク</t>
    </rPh>
    <phoneticPr fontId="1"/>
  </si>
  <si>
    <t>選択D</t>
    <rPh sb="0" eb="2">
      <t>センタク</t>
    </rPh>
    <phoneticPr fontId="1"/>
  </si>
  <si>
    <t>選択E</t>
    <rPh sb="0" eb="2">
      <t>センタク</t>
    </rPh>
    <phoneticPr fontId="1"/>
  </si>
  <si>
    <t>LS先行</t>
    <rPh sb="2" eb="4">
      <t>センコウ</t>
    </rPh>
    <phoneticPr fontId="1"/>
  </si>
  <si>
    <t>区　　　　分</t>
  </si>
  <si>
    <t>授　業　科　目</t>
    <phoneticPr fontId="8"/>
  </si>
  <si>
    <t>単位</t>
  </si>
  <si>
    <t>開　　　　　　　講　　　　　　　期</t>
    <phoneticPr fontId="8"/>
  </si>
  <si>
    <t>１年次</t>
  </si>
  <si>
    <t>２年次</t>
  </si>
  <si>
    <t>３年次</t>
  </si>
  <si>
    <t>４年次</t>
  </si>
  <si>
    <t>１学期</t>
    <rPh sb="1" eb="3">
      <t>ガッキ</t>
    </rPh>
    <phoneticPr fontId="8"/>
  </si>
  <si>
    <t>２学期</t>
    <rPh sb="1" eb="3">
      <t>ガッキ</t>
    </rPh>
    <phoneticPr fontId="8"/>
  </si>
  <si>
    <t>専　　　　　　　　　　　門　　　　　　　　　　　科　　　　　　　　　　　目</t>
    <rPh sb="0" eb="1">
      <t>セン</t>
    </rPh>
    <rPh sb="12" eb="13">
      <t>モン</t>
    </rPh>
    <rPh sb="24" eb="25">
      <t>カ</t>
    </rPh>
    <rPh sb="36" eb="37">
      <t>メ</t>
    </rPh>
    <phoneticPr fontId="8"/>
  </si>
  <si>
    <t>演　　習</t>
    <phoneticPr fontId="8"/>
  </si>
  <si>
    <t>演習Ⅰ</t>
    <phoneticPr fontId="8"/>
  </si>
  <si>
    <t>［2］</t>
    <phoneticPr fontId="8"/>
  </si>
  <si>
    <t xml:space="preserve"> </t>
    <phoneticPr fontId="8"/>
  </si>
  <si>
    <r>
      <t>　６単位以上</t>
    </r>
    <r>
      <rPr>
        <sz val="9.5"/>
        <rFont val="ＭＳ 明朝"/>
        <family val="1"/>
        <charset val="128"/>
      </rPr>
      <t>を修得すること。</t>
    </r>
    <rPh sb="7" eb="9">
      <t>シュウトク</t>
    </rPh>
    <phoneticPr fontId="8"/>
  </si>
  <si>
    <r>
      <t>　</t>
    </r>
    <r>
      <rPr>
        <b/>
        <sz val="9.5"/>
        <rFont val="ＭＳ ゴシック"/>
        <family val="3"/>
        <charset val="128"/>
      </rPr>
      <t>９０単位以上</t>
    </r>
    <r>
      <rPr>
        <sz val="9.5"/>
        <rFont val="ＭＳ 明朝"/>
        <family val="1"/>
        <charset val="128"/>
      </rPr>
      <t>を修得すること。</t>
    </r>
    <rPh sb="3" eb="5">
      <t>タンイ</t>
    </rPh>
    <rPh sb="5" eb="7">
      <t>イジョウ</t>
    </rPh>
    <rPh sb="8" eb="10">
      <t>シュウトク</t>
    </rPh>
    <phoneticPr fontId="8"/>
  </si>
  <si>
    <t>演習Ⅱ</t>
    <phoneticPr fontId="8"/>
  </si>
  <si>
    <t>［3］</t>
    <phoneticPr fontId="8"/>
  </si>
  <si>
    <t>演習Ⅲ</t>
    <phoneticPr fontId="8"/>
  </si>
  <si>
    <t>［6］</t>
    <phoneticPr fontId="8"/>
  </si>
  <si>
    <r>
      <t>　</t>
    </r>
    <r>
      <rPr>
        <b/>
        <sz val="9.5"/>
        <rFont val="ＭＳ ゴシック"/>
        <family val="3"/>
        <charset val="128"/>
      </rPr>
      <t>演習は１６単位</t>
    </r>
    <r>
      <rPr>
        <sz val="9.5"/>
        <rFont val="ＭＳ 明朝"/>
        <family val="1"/>
        <charset val="128"/>
      </rPr>
      <t>までを前項の単位数に算入することができる。この場合において，</t>
    </r>
    <r>
      <rPr>
        <b/>
        <sz val="9.5"/>
        <rFont val="ＭＳ ゴシック"/>
        <family val="3"/>
        <charset val="128"/>
      </rPr>
      <t>第３年次までに修得した単位</t>
    </r>
    <r>
      <rPr>
        <sz val="9.5"/>
        <rFont val="ＭＳ 明朝"/>
        <family val="1"/>
        <charset val="128"/>
      </rPr>
      <t>については,</t>
    </r>
    <r>
      <rPr>
        <b/>
        <sz val="9.5"/>
        <rFont val="ＭＳ ゴシック"/>
        <family val="3"/>
        <charset val="128"/>
      </rPr>
      <t>１０単位</t>
    </r>
    <r>
      <rPr>
        <sz val="9.5"/>
        <rFont val="ＭＳ 明朝"/>
        <family val="1"/>
        <charset val="128"/>
      </rPr>
      <t>までとする｡</t>
    </r>
    <rPh sb="1" eb="3">
      <t>エンシュウ</t>
    </rPh>
    <rPh sb="6" eb="8">
      <t>タンイ</t>
    </rPh>
    <rPh sb="11" eb="13">
      <t>ゼンコウ</t>
    </rPh>
    <rPh sb="14" eb="17">
      <t>タンイスウ</t>
    </rPh>
    <rPh sb="18" eb="20">
      <t>サンニュウ</t>
    </rPh>
    <rPh sb="31" eb="33">
      <t>バアイ</t>
    </rPh>
    <rPh sb="38" eb="39">
      <t>ダイ</t>
    </rPh>
    <rPh sb="40" eb="42">
      <t>ネンジ</t>
    </rPh>
    <rPh sb="45" eb="47">
      <t>シュウトク</t>
    </rPh>
    <rPh sb="49" eb="51">
      <t>タンイ</t>
    </rPh>
    <rPh sb="59" eb="61">
      <t>タンイ</t>
    </rPh>
    <phoneticPr fontId="8"/>
  </si>
  <si>
    <t>選択必修　　　　　　　　　　　　　　　　　　　　　　　　　　　　　　　　　　科 目 Ａ</t>
    <rPh sb="0" eb="2">
      <t>センタク</t>
    </rPh>
    <rPh sb="2" eb="4">
      <t>ヒッシュウ</t>
    </rPh>
    <rPh sb="38" eb="39">
      <t>カ</t>
    </rPh>
    <rPh sb="40" eb="41">
      <t>メ</t>
    </rPh>
    <phoneticPr fontId="8"/>
  </si>
  <si>
    <t>憲法Ⅰ</t>
    <rPh sb="0" eb="2">
      <t>ケンポウ</t>
    </rPh>
    <phoneticPr fontId="8"/>
  </si>
  <si>
    <r>
      <t>　８単位以上</t>
    </r>
    <r>
      <rPr>
        <sz val="9.5"/>
        <rFont val="ＭＳ 明朝"/>
        <family val="1"/>
        <charset val="128"/>
      </rPr>
      <t>を修得すること。</t>
    </r>
    <rPh sb="7" eb="9">
      <t>シュウトク</t>
    </rPh>
    <phoneticPr fontId="8"/>
  </si>
  <si>
    <t>民法Ⅰ</t>
    <rPh sb="0" eb="2">
      <t>ミンポウ</t>
    </rPh>
    <phoneticPr fontId="8"/>
  </si>
  <si>
    <t>刑法Ⅰ</t>
    <rPh sb="0" eb="2">
      <t>ケイホウ</t>
    </rPh>
    <phoneticPr fontId="8"/>
  </si>
  <si>
    <t>選択必修　　　　　　　　　　　　　　　　　　　　　　　　　　　　　　　　　　科 目 Ｂ</t>
    <phoneticPr fontId="8"/>
  </si>
  <si>
    <t>憲法Ⅱ</t>
  </si>
  <si>
    <r>
      <t>　２６単位以上</t>
    </r>
    <r>
      <rPr>
        <b/>
        <sz val="9.5"/>
        <rFont val="ＭＳ 明朝"/>
        <family val="1"/>
        <charset val="128"/>
      </rPr>
      <t xml:space="preserve"> </t>
    </r>
    <r>
      <rPr>
        <sz val="9.5"/>
        <rFont val="ＭＳ 明朝"/>
        <family val="1"/>
        <charset val="128"/>
      </rPr>
      <t>(選択必修科目Ａから１２単位修得した者にあっては，２２単位以上) を修得すること｡　　　　　　　　　　　　　　　　　　　　　　　　　　　　</t>
    </r>
    <rPh sb="9" eb="11">
      <t>センタク</t>
    </rPh>
    <rPh sb="11" eb="15">
      <t>ヒッシュウカモク</t>
    </rPh>
    <rPh sb="20" eb="22">
      <t>タンイ</t>
    </rPh>
    <rPh sb="22" eb="24">
      <t>シュウトク</t>
    </rPh>
    <rPh sb="26" eb="27">
      <t>モノ</t>
    </rPh>
    <rPh sb="35" eb="37">
      <t>タンイ</t>
    </rPh>
    <rPh sb="37" eb="39">
      <t>イジョウ</t>
    </rPh>
    <rPh sb="42" eb="44">
      <t>シュウトク</t>
    </rPh>
    <phoneticPr fontId="8"/>
  </si>
  <si>
    <t>行政法Ⅰ</t>
    <phoneticPr fontId="8"/>
  </si>
  <si>
    <t>行政法Ⅱ</t>
    <phoneticPr fontId="8"/>
  </si>
  <si>
    <t>民法Ⅱ</t>
  </si>
  <si>
    <t>民法Ⅲ</t>
    <phoneticPr fontId="8"/>
  </si>
  <si>
    <t>刑法Ⅱ</t>
  </si>
  <si>
    <t>商法Ⅰ</t>
  </si>
  <si>
    <t>商法Ⅱ</t>
    <phoneticPr fontId="8"/>
  </si>
  <si>
    <t>民事訴訟法Ⅰ</t>
    <phoneticPr fontId="8"/>
  </si>
  <si>
    <t>刑事訴訟法</t>
  </si>
  <si>
    <t>選択必修　　　　　　　　　　　　　　　　　　　　　　　　　　　　　　　　科 目 Ｃ</t>
    <phoneticPr fontId="8"/>
  </si>
  <si>
    <t>行政法Ⅲ</t>
    <rPh sb="0" eb="3">
      <t>ギョウセイホウ</t>
    </rPh>
    <phoneticPr fontId="8"/>
  </si>
  <si>
    <r>
      <t>　</t>
    </r>
    <r>
      <rPr>
        <b/>
        <sz val="9.5"/>
        <rFont val="ＭＳ ゴシック"/>
        <family val="3"/>
        <charset val="128"/>
      </rPr>
      <t>１６単位以上</t>
    </r>
    <r>
      <rPr>
        <sz val="9.5"/>
        <rFont val="ＭＳ 明朝"/>
        <family val="1"/>
        <charset val="128"/>
      </rPr>
      <t>を修得すること。</t>
    </r>
    <phoneticPr fontId="8"/>
  </si>
  <si>
    <t>行政法Ⅳ</t>
    <rPh sb="0" eb="3">
      <t>ギョウセイホウ</t>
    </rPh>
    <phoneticPr fontId="8"/>
  </si>
  <si>
    <t>国際法Ⅰ</t>
  </si>
  <si>
    <t>　網掛けは，開講期未定科目または変則開講科目を示す。
　開講時期については，別途指示する。</t>
    <phoneticPr fontId="8"/>
  </si>
  <si>
    <t>国際法Ⅱ</t>
    <phoneticPr fontId="8"/>
  </si>
  <si>
    <t>民法Ⅳ</t>
    <phoneticPr fontId="8"/>
  </si>
  <si>
    <t>商法Ⅲ</t>
    <phoneticPr fontId="8"/>
  </si>
  <si>
    <t>民事訴訟法Ⅱ</t>
    <phoneticPr fontId="8"/>
  </si>
  <si>
    <t>知的財産法</t>
    <phoneticPr fontId="8"/>
  </si>
  <si>
    <t>　斜線は，隔年開講科目を示す。
　開講時期については，別途指示する。</t>
    <rPh sb="1" eb="3">
      <t>シャセン</t>
    </rPh>
    <phoneticPr fontId="8"/>
  </si>
  <si>
    <t>国際私法</t>
  </si>
  <si>
    <t>労働法</t>
    <phoneticPr fontId="8"/>
  </si>
  <si>
    <t>経済法</t>
    <phoneticPr fontId="8"/>
  </si>
  <si>
    <t>国際経済法</t>
  </si>
  <si>
    <t>社会保障法Ⅰ</t>
  </si>
  <si>
    <t>社会保障法Ⅱ</t>
  </si>
  <si>
    <t>選択必修　　　　　　　　　　　　　　　　　　　　　　　　　　　　　　　　　　科 目 Ｄ</t>
    <phoneticPr fontId="8"/>
  </si>
  <si>
    <t>法哲学</t>
    <phoneticPr fontId="8"/>
  </si>
  <si>
    <r>
      <t>　</t>
    </r>
    <r>
      <rPr>
        <b/>
        <sz val="9.5"/>
        <rFont val="ＭＳ ゴシック"/>
        <family val="3"/>
        <charset val="128"/>
      </rPr>
      <t>４単位以上</t>
    </r>
    <r>
      <rPr>
        <sz val="9.5"/>
        <rFont val="ＭＳ 明朝"/>
        <family val="1"/>
        <charset val="128"/>
      </rPr>
      <t>を修得すること。</t>
    </r>
    <phoneticPr fontId="8"/>
  </si>
  <si>
    <t>法社会学</t>
    <phoneticPr fontId="8"/>
  </si>
  <si>
    <t>法史学Ⅰ</t>
    <phoneticPr fontId="8"/>
  </si>
  <si>
    <t>法史学Ⅱ</t>
    <phoneticPr fontId="8"/>
  </si>
  <si>
    <t>比較法Ⅰ</t>
    <phoneticPr fontId="8"/>
  </si>
  <si>
    <t>比較法Ⅱ</t>
    <phoneticPr fontId="8"/>
  </si>
  <si>
    <t>法と経済学Ⅰ</t>
  </si>
  <si>
    <t>法と経済学Ⅱ</t>
  </si>
  <si>
    <t>選択必修　　　　　　　　　　　　　　　　　　　　　　　　　　　　　　　　　　科 目 Ｅ</t>
    <phoneticPr fontId="8"/>
  </si>
  <si>
    <t>アメリカ政治史</t>
  </si>
  <si>
    <t>現代政治分析</t>
  </si>
  <si>
    <t>ヨーロッパ政治史</t>
    <phoneticPr fontId="8"/>
  </si>
  <si>
    <t>比較政治</t>
  </si>
  <si>
    <t>地方自治論</t>
  </si>
  <si>
    <t>政治学</t>
    <phoneticPr fontId="8"/>
  </si>
  <si>
    <t>日本政治史</t>
    <phoneticPr fontId="8"/>
  </si>
  <si>
    <t>行政学</t>
    <phoneticPr fontId="8"/>
  </si>
  <si>
    <t>国際政治</t>
    <phoneticPr fontId="8"/>
  </si>
  <si>
    <t>西洋政治思想史</t>
    <phoneticPr fontId="8"/>
  </si>
  <si>
    <t>アジア政治論</t>
  </si>
  <si>
    <t>アジア政治史</t>
  </si>
  <si>
    <t>行財政論</t>
    <rPh sb="0" eb="1">
      <t>ギョウ</t>
    </rPh>
    <phoneticPr fontId="8"/>
  </si>
  <si>
    <t>日本政治思想史</t>
    <phoneticPr fontId="8"/>
  </si>
  <si>
    <t>　網掛けは，開講期未定科目を示す。
　開講時期については，別途指示する。</t>
    <phoneticPr fontId="8"/>
  </si>
  <si>
    <r>
      <t>　６単位以上</t>
    </r>
    <r>
      <rPr>
        <sz val="10"/>
        <rFont val="ＭＳ 明朝"/>
        <family val="1"/>
        <charset val="128"/>
      </rPr>
      <t>を修得すること。</t>
    </r>
    <rPh sb="7" eb="9">
      <t>シュウトク</t>
    </rPh>
    <phoneticPr fontId="8"/>
  </si>
  <si>
    <r>
      <t>　</t>
    </r>
    <r>
      <rPr>
        <b/>
        <sz val="9.5"/>
        <rFont val="ＭＳ ゴシック"/>
        <family val="3"/>
        <charset val="128"/>
      </rPr>
      <t>９０単位以上</t>
    </r>
    <r>
      <rPr>
        <sz val="10"/>
        <rFont val="ＭＳ 明朝"/>
        <family val="1"/>
        <charset val="128"/>
      </rPr>
      <t>を修得すること。</t>
    </r>
    <rPh sb="3" eb="5">
      <t>タンイ</t>
    </rPh>
    <rPh sb="5" eb="7">
      <t>イジョウ</t>
    </rPh>
    <rPh sb="8" eb="10">
      <t>シュウトク</t>
    </rPh>
    <phoneticPr fontId="8"/>
  </si>
  <si>
    <r>
      <t>　８単位以上</t>
    </r>
    <r>
      <rPr>
        <sz val="10"/>
        <rFont val="ＭＳ 明朝"/>
        <family val="1"/>
        <charset val="128"/>
      </rPr>
      <t>を修得すること。</t>
    </r>
    <rPh sb="7" eb="9">
      <t>シュウトク</t>
    </rPh>
    <phoneticPr fontId="8"/>
  </si>
  <si>
    <t>行政法Ⅰ</t>
  </si>
  <si>
    <t>行政法Ⅱ</t>
  </si>
  <si>
    <t>国際法Ⅱ</t>
  </si>
  <si>
    <t>労働法</t>
  </si>
  <si>
    <t>経済法</t>
  </si>
  <si>
    <r>
      <t>　</t>
    </r>
    <r>
      <rPr>
        <b/>
        <sz val="9.5"/>
        <rFont val="ＭＳ ゴシック"/>
        <family val="3"/>
        <charset val="128"/>
      </rPr>
      <t>８単位以上</t>
    </r>
    <r>
      <rPr>
        <sz val="9.5"/>
        <rFont val="ＭＳ 明朝"/>
        <family val="1"/>
        <charset val="128"/>
      </rPr>
      <t>を修得すること。</t>
    </r>
    <phoneticPr fontId="8"/>
  </si>
  <si>
    <t>民法Ⅲ</t>
  </si>
  <si>
    <t>民法Ⅳ</t>
  </si>
  <si>
    <t>商法Ⅱ</t>
  </si>
  <si>
    <t>民事訴訟法Ⅰ</t>
  </si>
  <si>
    <t>知的財産法</t>
  </si>
  <si>
    <t>法哲学</t>
  </si>
  <si>
    <t>法社会学</t>
  </si>
  <si>
    <t>法史学Ⅰ</t>
  </si>
  <si>
    <t>法史学Ⅱ</t>
  </si>
  <si>
    <t>比較法Ⅰ</t>
  </si>
  <si>
    <t>比較法Ⅱ</t>
  </si>
  <si>
    <t>政治学</t>
  </si>
  <si>
    <t>日本政治史</t>
  </si>
  <si>
    <t>行政学</t>
  </si>
  <si>
    <t>国際政治</t>
  </si>
  <si>
    <t>西洋政治思想史</t>
  </si>
  <si>
    <t>日本政治思想史</t>
  </si>
  <si>
    <t>全学教育科目</t>
    <rPh sb="0" eb="2">
      <t>ゼンガク</t>
    </rPh>
    <rPh sb="2" eb="4">
      <t>キョウイク</t>
    </rPh>
    <rPh sb="4" eb="6">
      <t>カモク</t>
    </rPh>
    <phoneticPr fontId="1"/>
  </si>
  <si>
    <t>法学入門Ⅰ</t>
    <rPh sb="0" eb="2">
      <t>ホウガク</t>
    </rPh>
    <rPh sb="2" eb="4">
      <t>ニュウモン</t>
    </rPh>
    <phoneticPr fontId="1"/>
  </si>
  <si>
    <t>法学入門Ⅱ</t>
    <rPh sb="0" eb="2">
      <t>ホウガク</t>
    </rPh>
    <rPh sb="2" eb="4">
      <t>ニュウモン</t>
    </rPh>
    <phoneticPr fontId="1"/>
  </si>
  <si>
    <t>単位数</t>
    <rPh sb="0" eb="3">
      <t>タンイスウ</t>
    </rPh>
    <phoneticPr fontId="1"/>
  </si>
  <si>
    <t>自由選択　　　　　　　　　　　　　　　　　　　　　　　　　　　　　　　　　　　　科    目
他学部科目
国際交流科目
専門横断科目等</t>
    <rPh sb="47" eb="50">
      <t>タガクブ</t>
    </rPh>
    <rPh sb="50" eb="52">
      <t>カモク</t>
    </rPh>
    <rPh sb="53" eb="55">
      <t>コクサイ</t>
    </rPh>
    <rPh sb="55" eb="57">
      <t>コウリュウ</t>
    </rPh>
    <rPh sb="57" eb="59">
      <t>カモク</t>
    </rPh>
    <rPh sb="60" eb="62">
      <t>センモン</t>
    </rPh>
    <rPh sb="62" eb="64">
      <t>オウダン</t>
    </rPh>
    <rPh sb="64" eb="66">
      <t>カモク</t>
    </rPh>
    <rPh sb="66" eb="67">
      <t>トウ</t>
    </rPh>
    <phoneticPr fontId="8"/>
  </si>
  <si>
    <t>A</t>
    <phoneticPr fontId="1"/>
  </si>
  <si>
    <t>B</t>
    <phoneticPr fontId="1"/>
  </si>
  <si>
    <t>C</t>
    <phoneticPr fontId="1"/>
  </si>
  <si>
    <t>D</t>
    <phoneticPr fontId="1"/>
  </si>
  <si>
    <t>E</t>
    <phoneticPr fontId="1"/>
  </si>
  <si>
    <t>専門合計</t>
    <rPh sb="0" eb="2">
      <t>センモン</t>
    </rPh>
    <rPh sb="2" eb="4">
      <t>ゴウケイ</t>
    </rPh>
    <phoneticPr fontId="1"/>
  </si>
  <si>
    <t>※Aを12単位取得の場合</t>
    <rPh sb="5" eb="7">
      <t>タンイ</t>
    </rPh>
    <rPh sb="7" eb="9">
      <t>シュトク</t>
    </rPh>
    <rPh sb="10" eb="12">
      <t>バアイ</t>
    </rPh>
    <phoneticPr fontId="1"/>
  </si>
  <si>
    <t>☆チェック用</t>
    <rPh sb="5" eb="6">
      <t>ヨウ</t>
    </rPh>
    <phoneticPr fontId="1"/>
  </si>
  <si>
    <t>開　　　　　　　講　　　　　　　期</t>
    <rPh sb="0" eb="1">
      <t>カイ</t>
    </rPh>
    <rPh sb="8" eb="9">
      <t>コウ</t>
    </rPh>
    <rPh sb="16" eb="17">
      <t>キ</t>
    </rPh>
    <phoneticPr fontId="1"/>
  </si>
  <si>
    <t>自由選択　　　　　　　　　　　　　　　　　　　　　　　　　　　　　　　　　　　　科    目
他学部科目
国際交流科目
専門横断科目等</t>
    <phoneticPr fontId="8"/>
  </si>
  <si>
    <t>専門科目卒業要件
（法専門職コース）</t>
    <rPh sb="0" eb="2">
      <t>センモン</t>
    </rPh>
    <rPh sb="2" eb="4">
      <t>カモク</t>
    </rPh>
    <rPh sb="4" eb="6">
      <t>ソツギョウ</t>
    </rPh>
    <rPh sb="6" eb="8">
      <t>ヨウケン</t>
    </rPh>
    <rPh sb="10" eb="11">
      <t>ホウ</t>
    </rPh>
    <rPh sb="11" eb="13">
      <t>センモン</t>
    </rPh>
    <rPh sb="13" eb="14">
      <t>ショク</t>
    </rPh>
    <phoneticPr fontId="8"/>
  </si>
  <si>
    <t>専門科目卒業要件
（総合法政コース）</t>
    <rPh sb="10" eb="12">
      <t>ソウゴウ</t>
    </rPh>
    <rPh sb="12" eb="14">
      <t>ホウセイ</t>
    </rPh>
    <phoneticPr fontId="8"/>
  </si>
  <si>
    <t>【確認事項】</t>
    <rPh sb="1" eb="3">
      <t>カクニン</t>
    </rPh>
    <rPh sb="3" eb="5">
      <t>ジコウ</t>
    </rPh>
    <phoneticPr fontId="1"/>
  </si>
  <si>
    <t>全学教育科目</t>
    <rPh sb="0" eb="2">
      <t>ゼンガク</t>
    </rPh>
    <rPh sb="2" eb="4">
      <t>キョウイク</t>
    </rPh>
    <rPh sb="4" eb="6">
      <t>カモク</t>
    </rPh>
    <phoneticPr fontId="1"/>
  </si>
  <si>
    <t>単位</t>
    <rPh sb="0" eb="2">
      <t>タンイ</t>
    </rPh>
    <phoneticPr fontId="1"/>
  </si>
  <si>
    <t>通算GPA</t>
    <rPh sb="0" eb="2">
      <t>ツウサン</t>
    </rPh>
    <phoneticPr fontId="1"/>
  </si>
  <si>
    <t>専門科目　　</t>
    <rPh sb="0" eb="2">
      <t>センモン</t>
    </rPh>
    <rPh sb="2" eb="4">
      <t>カモク</t>
    </rPh>
    <phoneticPr fontId="1"/>
  </si>
  <si>
    <t>（法学入門Ⅰ・法学入門Ⅱ）</t>
    <rPh sb="1" eb="3">
      <t>ホウガク</t>
    </rPh>
    <rPh sb="3" eb="5">
      <t>ニュウモン</t>
    </rPh>
    <rPh sb="7" eb="9">
      <t>ホウガク</t>
    </rPh>
    <rPh sb="9" eb="11">
      <t>ニュウモン</t>
    </rPh>
    <phoneticPr fontId="1"/>
  </si>
  <si>
    <t>○</t>
  </si>
  <si>
    <t>履修</t>
    <rPh sb="0" eb="2">
      <t>リシュウ</t>
    </rPh>
    <phoneticPr fontId="1"/>
  </si>
  <si>
    <t>○</t>
    <phoneticPr fontId="1"/>
  </si>
  <si>
    <t>学期毎の履修登録単位数</t>
    <rPh sb="0" eb="2">
      <t>ガッキ</t>
    </rPh>
    <rPh sb="2" eb="3">
      <t>ゴト</t>
    </rPh>
    <rPh sb="4" eb="6">
      <t>リシュウ</t>
    </rPh>
    <rPh sb="6" eb="8">
      <t>トウロク</t>
    </rPh>
    <rPh sb="8" eb="11">
      <t>タンイスウ</t>
    </rPh>
    <phoneticPr fontId="1"/>
  </si>
  <si>
    <t>　以下のプログラムへ登録を希望します。</t>
    <rPh sb="1" eb="3">
      <t>イカ</t>
    </rPh>
    <rPh sb="10" eb="12">
      <t>トウロク</t>
    </rPh>
    <rPh sb="13" eb="15">
      <t>キボウ</t>
    </rPh>
    <phoneticPr fontId="1"/>
  </si>
  <si>
    <t>法曹養成プログラム・
大学院進学プログラム申請書</t>
    <rPh sb="0" eb="2">
      <t>ホウソウ</t>
    </rPh>
    <rPh sb="2" eb="4">
      <t>ヨウセイ</t>
    </rPh>
    <rPh sb="11" eb="14">
      <t>ダイガクイン</t>
    </rPh>
    <rPh sb="14" eb="16">
      <t>シンガク</t>
    </rPh>
    <rPh sb="21" eb="23">
      <t>シンセイ</t>
    </rPh>
    <rPh sb="23" eb="24">
      <t>ショ</t>
    </rPh>
    <phoneticPr fontId="1"/>
  </si>
  <si>
    <t>法曹養成プログラム（法専門職コース）</t>
    <rPh sb="0" eb="2">
      <t>ホウソウ</t>
    </rPh>
    <rPh sb="2" eb="4">
      <t>ヨウセイ</t>
    </rPh>
    <rPh sb="10" eb="11">
      <t>ホウ</t>
    </rPh>
    <rPh sb="11" eb="14">
      <t>センモンショク</t>
    </rPh>
    <phoneticPr fontId="1"/>
  </si>
  <si>
    <t>大学院進学プログラム（総合法政コース）</t>
    <rPh sb="0" eb="3">
      <t>ダイガクイン</t>
    </rPh>
    <rPh sb="3" eb="5">
      <t>シンガク</t>
    </rPh>
    <rPh sb="11" eb="13">
      <t>ソウゴウ</t>
    </rPh>
    <rPh sb="13" eb="15">
      <t>ホウセイ</t>
    </rPh>
    <phoneticPr fontId="1"/>
  </si>
  <si>
    <r>
      <rPr>
        <b/>
        <sz val="20"/>
        <color rgb="FF00B050"/>
        <rFont val="メイリオ"/>
        <family val="3"/>
        <charset val="128"/>
      </rPr>
      <t>入力要領</t>
    </r>
    <r>
      <rPr>
        <sz val="14"/>
        <rFont val="メイリオ"/>
        <family val="3"/>
        <charset val="128"/>
      </rPr>
      <t xml:space="preserve">
 ・履修の欄に修得済みの場合：◎、修得予定の場合：○を入力してください。右側の単位数の欄は自動で入力されます。
・自由選択・他学部・国際交流科目・専門横断科目の欄には、修得科目及び単位数を入力してください。 
・オレンジで塗りつぶされているセルは、科目の開講期を示します。 
・網掛けは、開講期未定or変則開講、斜線は隔年開講を示します。 
・科目名・単位数が赤色で表記されている科目は、法曹養成プログラムの必修科目です。</t>
    </r>
    <rPh sb="12" eb="15">
      <t>シュウトクズ</t>
    </rPh>
    <rPh sb="17" eb="19">
      <t>バアイ</t>
    </rPh>
    <rPh sb="22" eb="24">
      <t>シュウトク</t>
    </rPh>
    <rPh sb="24" eb="26">
      <t>ヨテイ</t>
    </rPh>
    <rPh sb="27" eb="29">
      <t>バアイ</t>
    </rPh>
    <phoneticPr fontId="1"/>
  </si>
  <si>
    <r>
      <rPr>
        <b/>
        <sz val="20"/>
        <color rgb="FF00B050"/>
        <rFont val="メイリオ"/>
        <family val="3"/>
        <charset val="128"/>
      </rPr>
      <t>入力要領</t>
    </r>
    <r>
      <rPr>
        <sz val="16"/>
        <rFont val="メイリオ"/>
        <family val="3"/>
        <charset val="128"/>
      </rPr>
      <t xml:space="preserve">
</t>
    </r>
    <r>
      <rPr>
        <sz val="14"/>
        <rFont val="メイリオ"/>
        <family val="3"/>
        <charset val="128"/>
      </rPr>
      <t xml:space="preserve"> ・履修の欄に修得済みの場合：◎、修得予定の場合：○を入力してください。右側の単位数の欄は自動で入力されます。
 ・自由選択・他学部・国際交流科目・専門横断科目の欄には、修得科目及び単位数を入力してください。 
・オレンジで塗りつぶされているセルは、科目の開講期を示します。 
・網掛けは、開講期未定or変則開講、斜線は隔年開講を示します。
・科目名が赤字の科目は、大学院進学プログラムの必修科目です。この他に、選択必修B・C・D・Eから各１２単位以上を修得する必要があります。</t>
    </r>
    <rPh sb="177" eb="180">
      <t>カモクメイ</t>
    </rPh>
    <rPh sb="181" eb="183">
      <t>アカジ</t>
    </rPh>
    <rPh sb="184" eb="186">
      <t>カモク</t>
    </rPh>
    <rPh sb="188" eb="191">
      <t>ダイガクイン</t>
    </rPh>
    <rPh sb="191" eb="193">
      <t>シンガク</t>
    </rPh>
    <rPh sb="199" eb="201">
      <t>ヒッシュウ</t>
    </rPh>
    <rPh sb="201" eb="203">
      <t>カモク</t>
    </rPh>
    <rPh sb="208" eb="209">
      <t>ホカ</t>
    </rPh>
    <rPh sb="211" eb="213">
      <t>センタク</t>
    </rPh>
    <rPh sb="213" eb="215">
      <t>ヒッシュウ</t>
    </rPh>
    <rPh sb="224" eb="225">
      <t>カク</t>
    </rPh>
    <rPh sb="227" eb="229">
      <t>タンイ</t>
    </rPh>
    <rPh sb="229" eb="231">
      <t>イジョウ</t>
    </rPh>
    <rPh sb="232" eb="234">
      <t>シュウトク</t>
    </rPh>
    <rPh sb="236" eb="238">
      <t>ヒツヨウ</t>
    </rPh>
    <phoneticPr fontId="1"/>
  </si>
  <si>
    <r>
      <t xml:space="preserve">履修モデル
</t>
    </r>
    <r>
      <rPr>
        <b/>
        <sz val="14"/>
        <rFont val="メイリオ"/>
        <family val="3"/>
        <charset val="128"/>
      </rPr>
      <t>（法曹養成プログラム用）</t>
    </r>
    <rPh sb="0" eb="2">
      <t>リシュウ</t>
    </rPh>
    <rPh sb="7" eb="9">
      <t>ホウソウ</t>
    </rPh>
    <rPh sb="9" eb="11">
      <t>ヨウセイ</t>
    </rPh>
    <rPh sb="16" eb="17">
      <t>ヨウ</t>
    </rPh>
    <phoneticPr fontId="1"/>
  </si>
  <si>
    <r>
      <t xml:space="preserve">履修モデル
</t>
    </r>
    <r>
      <rPr>
        <b/>
        <sz val="14"/>
        <rFont val="メイリオ"/>
        <family val="3"/>
        <charset val="128"/>
      </rPr>
      <t>（大学院進学プログラム用）</t>
    </r>
    <rPh sb="0" eb="2">
      <t>リシュウ</t>
    </rPh>
    <rPh sb="7" eb="10">
      <t>ダイガクイン</t>
    </rPh>
    <rPh sb="10" eb="12">
      <t>シンガク</t>
    </rPh>
    <rPh sb="17" eb="18">
      <t>ヨウ</t>
    </rPh>
    <phoneticPr fontId="1"/>
  </si>
  <si>
    <t>【事務記載欄】※学生は記入しないこと。</t>
    <rPh sb="1" eb="3">
      <t>ジム</t>
    </rPh>
    <rPh sb="3" eb="5">
      <t>キサイ</t>
    </rPh>
    <rPh sb="5" eb="6">
      <t>ラン</t>
    </rPh>
    <rPh sb="8" eb="10">
      <t>ガクセイ</t>
    </rPh>
    <rPh sb="11" eb="13">
      <t>キニュウ</t>
    </rPh>
    <phoneticPr fontId="1"/>
  </si>
  <si>
    <t>□</t>
  </si>
  <si>
    <t>北大法科大学院、法学研究科・公共政策大学院への進学を希望する　</t>
    <phoneticPr fontId="1"/>
  </si>
  <si>
    <t>早期卒業（３年次終了時での卒業）を希望する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</si>
  <si>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</si>
  <si>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</si>
  <si>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</si>
  <si>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学生番号：</t>
    <rPh sb="0" eb="2">
      <t>ガクセイ</t>
    </rPh>
    <rPh sb="2" eb="4">
      <t>バンゴウ</t>
    </rPh>
    <phoneticPr fontId="1"/>
  </si>
  <si>
    <t>所属コース：</t>
    <rPh sb="0" eb="2">
      <t>ショゾク</t>
    </rPh>
    <phoneticPr fontId="1"/>
  </si>
  <si>
    <t>氏名：</t>
    <rPh sb="0" eb="2">
      <t>シメイ</t>
    </rPh>
    <phoneticPr fontId="1"/>
  </si>
  <si>
    <t>申請前学期までの単位修得状況　（</t>
    <rPh sb="0" eb="2">
      <t>シンセイ</t>
    </rPh>
    <rPh sb="2" eb="3">
      <t>マエ</t>
    </rPh>
    <rPh sb="3" eb="5">
      <t>ガッキ</t>
    </rPh>
    <rPh sb="8" eb="10">
      <t>タンイ</t>
    </rPh>
    <rPh sb="10" eb="12">
      <t>シュウトク</t>
    </rPh>
    <rPh sb="12" eb="14">
      <t>ジョウキョウ</t>
    </rPh>
    <phoneticPr fontId="1"/>
  </si>
  <si>
    <t>学期成績まで）</t>
    <phoneticPr fontId="1"/>
  </si>
  <si>
    <t>　</t>
    <phoneticPr fontId="1"/>
  </si>
  <si>
    <t>　　　　年</t>
    <phoneticPr fontId="1"/>
  </si>
  <si>
    <t>その他（進学希望先大学・研究科名：</t>
    <rPh sb="12" eb="15">
      <t>ケンキュウカ</t>
    </rPh>
    <rPh sb="15" eb="16">
      <t>メイ</t>
    </rPh>
    <phoneticPr fontId="1"/>
  </si>
  <si>
    <t>　　　　</t>
    <phoneticPr fontId="1"/>
  </si>
  <si>
    <t>）</t>
    <phoneticPr fontId="1"/>
  </si>
  <si>
    <t>□</t>
    <phoneticPr fontId="1"/>
  </si>
  <si>
    <t>■</t>
    <phoneticPr fontId="1"/>
  </si>
  <si>
    <t>該当するものを選択してください。</t>
    <rPh sb="0" eb="2">
      <t>ガイトウ</t>
    </rPh>
    <rPh sb="7" eb="9">
      <t>センタク</t>
    </rPh>
    <phoneticPr fontId="1"/>
  </si>
  <si>
    <r>
      <t xml:space="preserve">履修計画書
</t>
    </r>
    <r>
      <rPr>
        <b/>
        <sz val="14"/>
        <rFont val="ＭＳ Ｐゴシック"/>
        <family val="3"/>
        <charset val="128"/>
      </rPr>
      <t>（法曹養成プログラム用）</t>
    </r>
    <rPh sb="0" eb="2">
      <t>リシュウ</t>
    </rPh>
    <rPh sb="2" eb="5">
      <t>ケイカクショ</t>
    </rPh>
    <rPh sb="7" eb="9">
      <t>ホウソウ</t>
    </rPh>
    <rPh sb="9" eb="11">
      <t>ヨウセイ</t>
    </rPh>
    <rPh sb="16" eb="17">
      <t>ヨウ</t>
    </rPh>
    <phoneticPr fontId="1"/>
  </si>
  <si>
    <r>
      <t xml:space="preserve">履修計画書
</t>
    </r>
    <r>
      <rPr>
        <b/>
        <sz val="14"/>
        <rFont val="ＭＳ Ｐゴシック"/>
        <family val="3"/>
        <charset val="128"/>
      </rPr>
      <t>（大学院進学プログラム用）</t>
    </r>
    <rPh sb="0" eb="2">
      <t>リシュウ</t>
    </rPh>
    <rPh sb="2" eb="5">
      <t>ケイカクショ</t>
    </rPh>
    <rPh sb="7" eb="10">
      <t>ダイガクイン</t>
    </rPh>
    <rPh sb="10" eb="12">
      <t>シンガク</t>
    </rPh>
    <rPh sb="17" eb="18">
      <t>ヨウ</t>
    </rPh>
    <phoneticPr fontId="1"/>
  </si>
  <si>
    <t>法専門職コース</t>
    <rPh sb="0" eb="4">
      <t>ホウセンモンショク</t>
    </rPh>
    <phoneticPr fontId="1"/>
  </si>
  <si>
    <t>総合法政コース</t>
    <rPh sb="0" eb="4">
      <t>ソウゴウホウセイ</t>
    </rPh>
    <phoneticPr fontId="1"/>
  </si>
  <si>
    <t>※希望するプログラムを選択してください。</t>
    <rPh sb="1" eb="3">
      <t>キボウ</t>
    </rPh>
    <rPh sb="11" eb="13">
      <t>センタク</t>
    </rPh>
    <phoneticPr fontId="1"/>
  </si>
  <si>
    <t>（ 西 暦 ）</t>
    <rPh sb="2" eb="3">
      <t>ニシ</t>
    </rPh>
    <rPh sb="4" eb="5">
      <t>コヨミ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</si>
</sst>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43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b/>
      <sz val="18"/>
      <color theme="1"/>
      <name val="メイリオ"/>
      <family val="3"/>
      <charset val="128"/>
    </font>
    <font>
      <sz val="11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明朝"/>
      <family val="1"/>
      <charset val="128"/>
    </font>
    <font>
      <sz val="16"/>
      <name val="ＭＳ 明朝"/>
      <family val="1"/>
      <charset val="128"/>
    </font>
    <font>
      <sz val="16"/>
      <name val="ＭＳ Ｐ明朝"/>
      <family val="1"/>
      <charset val="128"/>
    </font>
    <font>
      <sz val="11.5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sz val="9.5"/>
      <name val="ＭＳ Ｐ明朝"/>
      <family val="1"/>
      <charset val="128"/>
    </font>
    <font>
      <sz val="9.5"/>
      <name val="ＭＳ 明朝"/>
      <family val="1"/>
      <charset val="128"/>
    </font>
    <font>
      <b/>
      <sz val="9.5"/>
      <name val="ＭＳ ゴシック"/>
      <family val="3"/>
      <charset val="128"/>
    </font>
    <font>
      <b/>
      <sz val="9.5"/>
      <name val="ＭＳ 明朝"/>
      <family val="1"/>
      <charset val="128"/>
    </font>
    <font>
      <sz val="11.5"/>
      <name val="ＭＳ Ｐ明朝"/>
      <family val="1"/>
      <charset val="128"/>
    </font>
    <font>
      <b/>
      <sz val="9.5"/>
      <color rgb="FFFF0000"/>
      <name val="ＭＳ Ｐ明朝"/>
      <family val="1"/>
      <charset val="128"/>
    </font>
    <font>
      <b/>
      <sz val="14"/>
      <name val="メイリオ"/>
      <family val="3"/>
      <charset val="128"/>
    </font>
    <font>
      <b/>
      <sz val="16"/>
      <name val="メイリオ"/>
      <family val="3"/>
      <charset val="128"/>
    </font>
    <font>
      <sz val="16"/>
      <name val="メイリオ"/>
      <family val="3"/>
      <charset val="128"/>
    </font>
    <font>
      <sz val="11"/>
      <name val="メイリオ"/>
      <family val="3"/>
      <charset val="128"/>
    </font>
    <font>
      <sz val="11"/>
      <name val="ＭＳ 明朝"/>
      <family val="1"/>
      <charset val="128"/>
    </font>
    <font>
      <sz val="9.5"/>
      <color rgb="FF00B0F0"/>
      <name val="ＭＳ Ｐ明朝"/>
      <family val="1"/>
      <charset val="128"/>
    </font>
    <font>
      <b/>
      <sz val="10"/>
      <name val="ＭＳ Ｐ明朝"/>
      <family val="1"/>
      <charset val="128"/>
    </font>
    <font>
      <sz val="14"/>
      <name val="メイリオ"/>
      <family val="3"/>
      <charset val="128"/>
    </font>
    <font>
      <b/>
      <sz val="20"/>
      <color rgb="FF00B050"/>
      <name val="メイリオ"/>
      <family val="3"/>
      <charset val="128"/>
    </font>
    <font>
      <b/>
      <sz val="10"/>
      <name val="ＭＳ 明朝"/>
      <family val="1"/>
      <charset val="128"/>
    </font>
    <font>
      <b/>
      <sz val="18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11.5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9"/>
      <color theme="1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lightUp">
        <fgColor indexed="55"/>
      </patternFill>
    </fill>
    <fill>
      <patternFill patternType="solid">
        <fgColor indexed="6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gray125">
        <bgColor theme="5" tint="0.79998168889431442"/>
      </patternFill>
    </fill>
    <fill>
      <patternFill patternType="lightUp">
        <fgColor indexed="55"/>
        <bgColor theme="5" tint="0.79998168889431442"/>
      </patternFill>
    </fill>
    <fill>
      <patternFill patternType="solid">
        <fgColor theme="0"/>
        <bgColor indexed="64"/>
      </patternFill>
    </fill>
    <fill>
      <patternFill patternType="lightUp">
        <fgColor indexed="55"/>
        <bgColor theme="0"/>
      </patternFill>
    </fill>
    <fill>
      <patternFill patternType="solid">
        <fgColor theme="9" tint="0.59999389629810485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/>
      <top style="double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uble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uble">
        <color indexed="64"/>
      </top>
      <bottom/>
      <diagonal/>
    </border>
    <border>
      <left style="hair">
        <color indexed="64"/>
      </left>
      <right/>
      <top/>
      <bottom/>
      <diagonal/>
    </border>
  </borders>
  <cellStyleXfs count="2">
    <xf numFmtId="0" fontId="0" fillId="0" borderId="0"/>
    <xf numFmtId="0" fontId="6" fillId="0" borderId="0"/>
  </cellStyleXfs>
  <cellXfs count="404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13" xfId="0" applyFont="1" applyBorder="1"/>
    <xf numFmtId="0" fontId="2" fillId="0" borderId="12" xfId="0" applyFont="1" applyBorder="1"/>
    <xf numFmtId="0" fontId="2" fillId="0" borderId="11" xfId="0" applyFont="1" applyBorder="1"/>
    <xf numFmtId="0" fontId="2" fillId="0" borderId="11" xfId="0" applyFont="1" applyBorder="1" applyAlignment="1">
      <alignment horizontal="center"/>
    </xf>
    <xf numFmtId="0" fontId="2" fillId="0" borderId="4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5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21" xfId="0" applyFont="1" applyBorder="1"/>
    <xf numFmtId="0" fontId="2" fillId="0" borderId="22" xfId="0" applyFont="1" applyBorder="1"/>
    <xf numFmtId="0" fontId="2" fillId="0" borderId="1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10" xfId="0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7" fillId="0" borderId="0" xfId="1" applyFont="1" applyAlignment="1">
      <alignment vertical="center"/>
    </xf>
    <xf numFmtId="0" fontId="9" fillId="0" borderId="0" xfId="1" applyFont="1" applyAlignment="1">
      <alignment horizontal="center" vertical="center" wrapText="1"/>
    </xf>
    <xf numFmtId="0" fontId="10" fillId="0" borderId="0" xfId="1" applyFont="1" applyAlignment="1">
      <alignment vertical="center"/>
    </xf>
    <xf numFmtId="0" fontId="10" fillId="0" borderId="0" xfId="1" applyFont="1" applyAlignment="1">
      <alignment vertical="center" wrapText="1"/>
    </xf>
    <xf numFmtId="0" fontId="11" fillId="0" borderId="0" xfId="1" applyFont="1" applyAlignment="1">
      <alignment horizontal="center" vertical="top"/>
    </xf>
    <xf numFmtId="0" fontId="12" fillId="0" borderId="0" xfId="1" applyFont="1" applyAlignment="1">
      <alignment vertical="center"/>
    </xf>
    <xf numFmtId="0" fontId="13" fillId="0" borderId="0" xfId="1" applyFont="1" applyAlignment="1">
      <alignment vertical="center" wrapText="1"/>
    </xf>
    <xf numFmtId="0" fontId="14" fillId="0" borderId="0" xfId="1" applyFont="1" applyAlignment="1">
      <alignment horizontal="center" vertical="top"/>
    </xf>
    <xf numFmtId="0" fontId="12" fillId="0" borderId="0" xfId="1" applyFont="1" applyAlignment="1">
      <alignment vertical="center" wrapText="1"/>
    </xf>
    <xf numFmtId="0" fontId="15" fillId="0" borderId="0" xfId="1" applyFont="1" applyAlignment="1">
      <alignment vertical="center"/>
    </xf>
    <xf numFmtId="0" fontId="15" fillId="0" borderId="29" xfId="1" applyFont="1" applyBorder="1" applyAlignment="1">
      <alignment horizontal="distributed" vertical="center" wrapText="1"/>
    </xf>
    <xf numFmtId="0" fontId="15" fillId="0" borderId="28" xfId="1" applyFont="1" applyBorder="1" applyAlignment="1">
      <alignment horizontal="center" vertical="center"/>
    </xf>
    <xf numFmtId="0" fontId="15" fillId="0" borderId="30" xfId="1" applyFont="1" applyBorder="1" applyAlignment="1">
      <alignment horizontal="center" vertical="center"/>
    </xf>
    <xf numFmtId="0" fontId="15" fillId="0" borderId="29" xfId="1" applyFont="1" applyBorder="1" applyAlignment="1">
      <alignment horizontal="center" vertical="center"/>
    </xf>
    <xf numFmtId="0" fontId="16" fillId="0" borderId="10" xfId="1" applyFont="1" applyBorder="1" applyAlignment="1">
      <alignment horizontal="center" vertical="top"/>
    </xf>
    <xf numFmtId="0" fontId="15" fillId="0" borderId="23" xfId="1" applyFont="1" applyBorder="1" applyAlignment="1">
      <alignment horizontal="distributed" vertical="center" wrapText="1"/>
    </xf>
    <xf numFmtId="0" fontId="15" fillId="0" borderId="8" xfId="1" applyFont="1" applyBorder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15" fillId="0" borderId="23" xfId="1" applyFont="1" applyBorder="1" applyAlignment="1">
      <alignment horizontal="center" vertical="center"/>
    </xf>
    <xf numFmtId="0" fontId="16" fillId="0" borderId="0" xfId="1" applyFont="1" applyAlignment="1">
      <alignment horizontal="center" vertical="top"/>
    </xf>
    <xf numFmtId="0" fontId="15" fillId="0" borderId="31" xfId="1" applyFont="1" applyBorder="1" applyAlignment="1">
      <alignment horizontal="distributed" vertical="center" wrapText="1"/>
    </xf>
    <xf numFmtId="0" fontId="15" fillId="0" borderId="9" xfId="1" applyFont="1" applyBorder="1" applyAlignment="1">
      <alignment horizontal="center" vertical="center"/>
    </xf>
    <xf numFmtId="0" fontId="15" fillId="0" borderId="2" xfId="1" applyFont="1" applyBorder="1" applyAlignment="1">
      <alignment horizontal="center" vertical="center"/>
    </xf>
    <xf numFmtId="0" fontId="15" fillId="0" borderId="6" xfId="1" applyFont="1" applyBorder="1" applyAlignment="1">
      <alignment horizontal="distributed" vertical="center" wrapText="1"/>
    </xf>
    <xf numFmtId="0" fontId="15" fillId="0" borderId="10" xfId="1" applyFont="1" applyBorder="1" applyAlignment="1">
      <alignment horizontal="center" vertical="center"/>
    </xf>
    <xf numFmtId="0" fontId="15" fillId="0" borderId="32" xfId="1" applyFont="1" applyBorder="1" applyAlignment="1">
      <alignment horizontal="center" vertical="center"/>
    </xf>
    <xf numFmtId="0" fontId="15" fillId="0" borderId="33" xfId="1" applyFont="1" applyBorder="1" applyAlignment="1">
      <alignment horizontal="center" vertical="center"/>
    </xf>
    <xf numFmtId="0" fontId="16" fillId="0" borderId="23" xfId="1" applyFont="1" applyBorder="1" applyAlignment="1">
      <alignment horizontal="center" vertical="top"/>
    </xf>
    <xf numFmtId="0" fontId="15" fillId="0" borderId="31" xfId="1" applyFont="1" applyBorder="1" applyAlignment="1">
      <alignment horizontal="center" vertical="center"/>
    </xf>
    <xf numFmtId="0" fontId="15" fillId="0" borderId="34" xfId="1" applyFont="1" applyBorder="1" applyAlignment="1">
      <alignment horizontal="center" vertical="center"/>
    </xf>
    <xf numFmtId="0" fontId="18" fillId="0" borderId="23" xfId="1" applyFont="1" applyBorder="1" applyAlignment="1">
      <alignment horizontal="center" vertical="top"/>
    </xf>
    <xf numFmtId="0" fontId="15" fillId="0" borderId="7" xfId="1" applyFont="1" applyBorder="1" applyAlignment="1">
      <alignment horizontal="distributed" vertical="center" wrapText="1"/>
    </xf>
    <xf numFmtId="0" fontId="15" fillId="0" borderId="13" xfId="1" applyFont="1" applyBorder="1" applyAlignment="1">
      <alignment horizontal="center" vertical="center"/>
    </xf>
    <xf numFmtId="0" fontId="15" fillId="0" borderId="8" xfId="1" applyFont="1" applyBorder="1" applyAlignment="1">
      <alignment horizontal="distributed" vertical="center" wrapText="1"/>
    </xf>
    <xf numFmtId="0" fontId="16" fillId="0" borderId="13" xfId="1" applyFont="1" applyBorder="1" applyAlignment="1">
      <alignment vertical="top" wrapText="1"/>
    </xf>
    <xf numFmtId="0" fontId="15" fillId="0" borderId="9" xfId="1" applyFont="1" applyBorder="1" applyAlignment="1">
      <alignment horizontal="distributed" vertical="center" wrapText="1"/>
    </xf>
    <xf numFmtId="0" fontId="15" fillId="0" borderId="12" xfId="1" applyFont="1" applyBorder="1" applyAlignment="1">
      <alignment horizontal="center" vertical="center"/>
    </xf>
    <xf numFmtId="0" fontId="15" fillId="1" borderId="8" xfId="1" applyFont="1" applyFill="1" applyBorder="1" applyAlignment="1">
      <alignment horizontal="distributed" vertical="center" wrapText="1"/>
    </xf>
    <xf numFmtId="0" fontId="15" fillId="1" borderId="13" xfId="1" applyFont="1" applyFill="1" applyBorder="1" applyAlignment="1">
      <alignment horizontal="center" vertical="center"/>
    </xf>
    <xf numFmtId="0" fontId="15" fillId="1" borderId="6" xfId="1" applyFont="1" applyFill="1" applyBorder="1" applyAlignment="1">
      <alignment horizontal="center" vertical="center"/>
    </xf>
    <xf numFmtId="0" fontId="15" fillId="1" borderId="0" xfId="1" applyFont="1" applyFill="1" applyAlignment="1">
      <alignment horizontal="center" vertical="center"/>
    </xf>
    <xf numFmtId="0" fontId="16" fillId="0" borderId="6" xfId="1" applyFont="1" applyBorder="1" applyAlignment="1">
      <alignment vertical="top" wrapText="1"/>
    </xf>
    <xf numFmtId="0" fontId="16" fillId="0" borderId="13" xfId="1" applyFont="1" applyBorder="1" applyAlignment="1">
      <alignment vertical="center" wrapText="1"/>
    </xf>
    <xf numFmtId="0" fontId="15" fillId="1" borderId="23" xfId="1" applyFont="1" applyFill="1" applyBorder="1" applyAlignment="1">
      <alignment horizontal="center" vertical="center"/>
    </xf>
    <xf numFmtId="0" fontId="18" fillId="0" borderId="23" xfId="1" applyFont="1" applyBorder="1" applyAlignment="1">
      <alignment vertical="top" wrapText="1"/>
    </xf>
    <xf numFmtId="0" fontId="16" fillId="0" borderId="23" xfId="1" applyFont="1" applyBorder="1" applyAlignment="1">
      <alignment wrapText="1"/>
    </xf>
    <xf numFmtId="0" fontId="15" fillId="2" borderId="8" xfId="1" applyFont="1" applyFill="1" applyBorder="1" applyAlignment="1">
      <alignment horizontal="distributed" vertical="center" wrapText="1"/>
    </xf>
    <xf numFmtId="0" fontId="15" fillId="2" borderId="13" xfId="1" applyFont="1" applyFill="1" applyBorder="1" applyAlignment="1">
      <alignment horizontal="center" vertical="center"/>
    </xf>
    <xf numFmtId="0" fontId="15" fillId="2" borderId="23" xfId="1" applyFont="1" applyFill="1" applyBorder="1" applyAlignment="1">
      <alignment horizontal="center" vertical="center"/>
    </xf>
    <xf numFmtId="0" fontId="15" fillId="2" borderId="0" xfId="1" applyFont="1" applyFill="1" applyAlignment="1">
      <alignment horizontal="center" vertical="center"/>
    </xf>
    <xf numFmtId="0" fontId="16" fillId="0" borderId="23" xfId="1" applyFont="1" applyBorder="1" applyAlignment="1">
      <alignment vertical="center" wrapText="1"/>
    </xf>
    <xf numFmtId="0" fontId="16" fillId="0" borderId="23" xfId="1" applyFont="1" applyBorder="1" applyAlignment="1">
      <alignment vertical="top" wrapText="1"/>
    </xf>
    <xf numFmtId="0" fontId="15" fillId="1" borderId="7" xfId="1" applyFont="1" applyFill="1" applyBorder="1" applyAlignment="1">
      <alignment horizontal="distributed" vertical="center" wrapText="1"/>
    </xf>
    <xf numFmtId="0" fontId="15" fillId="1" borderId="11" xfId="1" applyFont="1" applyFill="1" applyBorder="1" applyAlignment="1">
      <alignment horizontal="center" vertical="center"/>
    </xf>
    <xf numFmtId="0" fontId="16" fillId="0" borderId="31" xfId="1" applyFont="1" applyBorder="1" applyAlignment="1">
      <alignment wrapText="1"/>
    </xf>
    <xf numFmtId="0" fontId="16" fillId="0" borderId="12" xfId="1" applyFont="1" applyBorder="1" applyAlignment="1">
      <alignment wrapText="1"/>
    </xf>
    <xf numFmtId="0" fontId="15" fillId="1" borderId="10" xfId="1" applyFont="1" applyFill="1" applyBorder="1" applyAlignment="1">
      <alignment horizontal="center" vertical="center"/>
    </xf>
    <xf numFmtId="0" fontId="15" fillId="1" borderId="32" xfId="1" applyFont="1" applyFill="1" applyBorder="1" applyAlignment="1">
      <alignment horizontal="center" vertical="center"/>
    </xf>
    <xf numFmtId="0" fontId="15" fillId="1" borderId="33" xfId="1" applyFont="1" applyFill="1" applyBorder="1" applyAlignment="1">
      <alignment horizontal="center" vertical="center"/>
    </xf>
    <xf numFmtId="0" fontId="16" fillId="0" borderId="23" xfId="1" applyFont="1" applyBorder="1" applyAlignment="1">
      <alignment horizontal="justify" vertical="center" wrapText="1"/>
    </xf>
    <xf numFmtId="0" fontId="16" fillId="0" borderId="13" xfId="1" applyFont="1" applyBorder="1" applyAlignment="1">
      <alignment horizontal="justify" vertical="center" wrapText="1"/>
    </xf>
    <xf numFmtId="0" fontId="15" fillId="1" borderId="8" xfId="1" applyFont="1" applyFill="1" applyBorder="1" applyAlignment="1">
      <alignment horizontal="distributed" vertical="center"/>
    </xf>
    <xf numFmtId="0" fontId="15" fillId="1" borderId="23" xfId="1" applyFont="1" applyFill="1" applyBorder="1" applyAlignment="1">
      <alignment vertical="center"/>
    </xf>
    <xf numFmtId="0" fontId="15" fillId="1" borderId="33" xfId="1" applyFont="1" applyFill="1" applyBorder="1" applyAlignment="1">
      <alignment vertical="center"/>
    </xf>
    <xf numFmtId="0" fontId="15" fillId="1" borderId="23" xfId="1" applyFont="1" applyFill="1" applyBorder="1" applyAlignment="1">
      <alignment horizontal="distributed" vertical="center"/>
    </xf>
    <xf numFmtId="0" fontId="15" fillId="1" borderId="8" xfId="1" applyFont="1" applyFill="1" applyBorder="1" applyAlignment="1">
      <alignment horizontal="center" vertical="center"/>
    </xf>
    <xf numFmtId="0" fontId="15" fillId="1" borderId="0" xfId="1" applyFont="1" applyFill="1" applyAlignment="1">
      <alignment vertical="center"/>
    </xf>
    <xf numFmtId="0" fontId="15" fillId="3" borderId="23" xfId="1" applyFont="1" applyFill="1" applyBorder="1" applyAlignment="1">
      <alignment horizontal="distributed" vertical="center"/>
    </xf>
    <xf numFmtId="0" fontId="15" fillId="3" borderId="8" xfId="1" applyFont="1" applyFill="1" applyBorder="1" applyAlignment="1">
      <alignment horizontal="center" vertical="center"/>
    </xf>
    <xf numFmtId="0" fontId="15" fillId="3" borderId="0" xfId="1" applyFont="1" applyFill="1" applyAlignment="1">
      <alignment vertical="center"/>
    </xf>
    <xf numFmtId="0" fontId="15" fillId="3" borderId="0" xfId="1" applyFont="1" applyFill="1" applyAlignment="1">
      <alignment horizontal="center" vertical="center"/>
    </xf>
    <xf numFmtId="0" fontId="15" fillId="3" borderId="31" xfId="1" applyFont="1" applyFill="1" applyBorder="1" applyAlignment="1">
      <alignment horizontal="distributed" vertical="center"/>
    </xf>
    <xf numFmtId="0" fontId="15" fillId="3" borderId="9" xfId="1" applyFont="1" applyFill="1" applyBorder="1" applyAlignment="1">
      <alignment horizontal="center" vertical="center"/>
    </xf>
    <xf numFmtId="0" fontId="15" fillId="3" borderId="2" xfId="1" applyFont="1" applyFill="1" applyBorder="1" applyAlignment="1">
      <alignment vertical="center"/>
    </xf>
    <xf numFmtId="0" fontId="15" fillId="3" borderId="31" xfId="1" applyFont="1" applyFill="1" applyBorder="1" applyAlignment="1">
      <alignment horizontal="center" vertical="center"/>
    </xf>
    <xf numFmtId="0" fontId="15" fillId="3" borderId="2" xfId="1" applyFont="1" applyFill="1" applyBorder="1" applyAlignment="1">
      <alignment horizontal="center" vertical="center"/>
    </xf>
    <xf numFmtId="0" fontId="16" fillId="0" borderId="31" xfId="1" applyFont="1" applyBorder="1" applyAlignment="1">
      <alignment horizontal="justify" vertical="center" wrapText="1"/>
    </xf>
    <xf numFmtId="0" fontId="16" fillId="0" borderId="12" xfId="1" applyFont="1" applyBorder="1" applyAlignment="1">
      <alignment horizontal="justify" vertical="center" wrapText="1"/>
    </xf>
    <xf numFmtId="0" fontId="16" fillId="0" borderId="2" xfId="1" applyFont="1" applyBorder="1" applyAlignment="1">
      <alignment horizontal="center" vertical="top"/>
    </xf>
    <xf numFmtId="0" fontId="16" fillId="0" borderId="12" xfId="1" applyFont="1" applyBorder="1" applyAlignment="1">
      <alignment vertical="center" wrapText="1"/>
    </xf>
    <xf numFmtId="0" fontId="15" fillId="0" borderId="0" xfId="1" applyFont="1" applyAlignment="1">
      <alignment horizontal="center" vertical="center" textRotation="255"/>
    </xf>
    <xf numFmtId="0" fontId="16" fillId="0" borderId="0" xfId="1" applyFont="1" applyAlignment="1">
      <alignment horizontal="center" vertical="center" wrapText="1"/>
    </xf>
    <xf numFmtId="0" fontId="15" fillId="0" borderId="0" xfId="1" applyFont="1" applyAlignment="1">
      <alignment horizontal="distributed" vertical="center"/>
    </xf>
    <xf numFmtId="0" fontId="15" fillId="0" borderId="0" xfId="1" applyFont="1" applyAlignment="1">
      <alignment horizontal="justify" vertical="center" wrapText="1"/>
    </xf>
    <xf numFmtId="0" fontId="15" fillId="0" borderId="0" xfId="1" applyFont="1" applyAlignment="1">
      <alignment horizontal="center" vertical="top"/>
    </xf>
    <xf numFmtId="0" fontId="15" fillId="0" borderId="0" xfId="1" applyFont="1" applyAlignment="1">
      <alignment vertical="center" wrapText="1"/>
    </xf>
    <xf numFmtId="0" fontId="16" fillId="0" borderId="0" xfId="1" applyFont="1" applyAlignment="1">
      <alignment vertical="center"/>
    </xf>
    <xf numFmtId="0" fontId="16" fillId="0" borderId="0" xfId="1" applyFont="1" applyAlignment="1">
      <alignment vertical="center" wrapText="1"/>
    </xf>
    <xf numFmtId="0" fontId="13" fillId="0" borderId="0" xfId="1" applyFont="1" applyAlignment="1">
      <alignment horizontal="center" vertical="center" wrapText="1"/>
    </xf>
    <xf numFmtId="0" fontId="14" fillId="0" borderId="0" xfId="1" applyFont="1" applyAlignment="1">
      <alignment vertical="center"/>
    </xf>
    <xf numFmtId="0" fontId="14" fillId="0" borderId="0" xfId="1" applyFont="1" applyAlignment="1">
      <alignment vertical="center" wrapText="1"/>
    </xf>
    <xf numFmtId="0" fontId="12" fillId="0" borderId="0" xfId="1" applyFont="1" applyAlignment="1">
      <alignment horizontal="center" vertical="center" wrapText="1"/>
    </xf>
    <xf numFmtId="0" fontId="19" fillId="0" borderId="0" xfId="1" applyFont="1" applyAlignment="1">
      <alignment vertical="center"/>
    </xf>
    <xf numFmtId="0" fontId="19" fillId="0" borderId="0" xfId="1" applyFont="1" applyAlignment="1">
      <alignment vertical="center" wrapText="1"/>
    </xf>
    <xf numFmtId="0" fontId="16" fillId="0" borderId="30" xfId="1" applyFont="1" applyBorder="1" applyAlignment="1">
      <alignment horizontal="center" vertical="top"/>
    </xf>
    <xf numFmtId="0" fontId="18" fillId="0" borderId="13" xfId="1" applyFont="1" applyBorder="1" applyAlignment="1">
      <alignment vertical="top" wrapText="1"/>
    </xf>
    <xf numFmtId="0" fontId="16" fillId="0" borderId="31" xfId="1" applyFont="1" applyBorder="1" applyAlignment="1">
      <alignment vertical="center" wrapText="1"/>
    </xf>
    <xf numFmtId="0" fontId="16" fillId="0" borderId="31" xfId="1" applyFont="1" applyBorder="1" applyAlignment="1">
      <alignment horizontal="center" vertical="top"/>
    </xf>
    <xf numFmtId="0" fontId="15" fillId="0" borderId="41" xfId="1" applyFont="1" applyBorder="1" applyAlignment="1">
      <alignment horizontal="center" vertical="center"/>
    </xf>
    <xf numFmtId="0" fontId="15" fillId="2" borderId="33" xfId="1" applyFont="1" applyFill="1" applyBorder="1" applyAlignment="1">
      <alignment horizontal="center" vertical="center"/>
    </xf>
    <xf numFmtId="0" fontId="15" fillId="3" borderId="33" xfId="1" applyFont="1" applyFill="1" applyBorder="1" applyAlignment="1">
      <alignment horizontal="center" vertical="center"/>
    </xf>
    <xf numFmtId="0" fontId="15" fillId="3" borderId="34" xfId="1" applyFont="1" applyFill="1" applyBorder="1" applyAlignment="1">
      <alignment horizontal="center" vertical="center"/>
    </xf>
    <xf numFmtId="0" fontId="15" fillId="0" borderId="42" xfId="1" applyFont="1" applyBorder="1" applyAlignment="1">
      <alignment horizontal="center" vertical="center"/>
    </xf>
    <xf numFmtId="0" fontId="15" fillId="1" borderId="13" xfId="1" applyFont="1" applyFill="1" applyBorder="1" applyAlignment="1">
      <alignment vertical="center"/>
    </xf>
    <xf numFmtId="0" fontId="15" fillId="3" borderId="13" xfId="1" applyFont="1" applyFill="1" applyBorder="1" applyAlignment="1">
      <alignment horizontal="center" vertical="center"/>
    </xf>
    <xf numFmtId="0" fontId="15" fillId="3" borderId="12" xfId="1" applyFont="1" applyFill="1" applyBorder="1" applyAlignment="1">
      <alignment horizontal="center" vertical="center"/>
    </xf>
    <xf numFmtId="0" fontId="15" fillId="0" borderId="0" xfId="1" applyFont="1" applyAlignment="1">
      <alignment horizontal="center" vertical="center" wrapText="1"/>
    </xf>
    <xf numFmtId="0" fontId="15" fillId="0" borderId="27" xfId="1" applyFont="1" applyBorder="1" applyAlignment="1">
      <alignment horizontal="center" vertical="center" shrinkToFit="1"/>
    </xf>
    <xf numFmtId="0" fontId="15" fillId="0" borderId="31" xfId="1" applyFont="1" applyBorder="1" applyAlignment="1">
      <alignment vertical="center"/>
    </xf>
    <xf numFmtId="0" fontId="15" fillId="0" borderId="2" xfId="1" applyFont="1" applyBorder="1" applyAlignment="1">
      <alignment vertical="center"/>
    </xf>
    <xf numFmtId="0" fontId="15" fillId="4" borderId="30" xfId="1" applyFont="1" applyFill="1" applyBorder="1" applyAlignment="1">
      <alignment horizontal="center" vertical="center"/>
    </xf>
    <xf numFmtId="0" fontId="15" fillId="4" borderId="41" xfId="1" applyFont="1" applyFill="1" applyBorder="1" applyAlignment="1">
      <alignment horizontal="center" vertical="center"/>
    </xf>
    <xf numFmtId="0" fontId="15" fillId="4" borderId="23" xfId="1" applyFont="1" applyFill="1" applyBorder="1" applyAlignment="1">
      <alignment horizontal="center" vertical="center"/>
    </xf>
    <xf numFmtId="0" fontId="15" fillId="4" borderId="0" xfId="1" applyFont="1" applyFill="1" applyAlignment="1">
      <alignment horizontal="center" vertical="center"/>
    </xf>
    <xf numFmtId="0" fontId="15" fillId="4" borderId="31" xfId="1" applyFont="1" applyFill="1" applyBorder="1" applyAlignment="1">
      <alignment vertical="center"/>
    </xf>
    <xf numFmtId="0" fontId="15" fillId="4" borderId="2" xfId="1" applyFont="1" applyFill="1" applyBorder="1" applyAlignment="1">
      <alignment vertical="center"/>
    </xf>
    <xf numFmtId="0" fontId="15" fillId="4" borderId="2" xfId="1" applyFont="1" applyFill="1" applyBorder="1" applyAlignment="1">
      <alignment horizontal="center" vertical="center"/>
    </xf>
    <xf numFmtId="0" fontId="15" fillId="4" borderId="10" xfId="1" applyFont="1" applyFill="1" applyBorder="1" applyAlignment="1">
      <alignment horizontal="center" vertical="center"/>
    </xf>
    <xf numFmtId="0" fontId="15" fillId="4" borderId="33" xfId="1" applyFont="1" applyFill="1" applyBorder="1" applyAlignment="1">
      <alignment horizontal="center" vertical="center"/>
    </xf>
    <xf numFmtId="0" fontId="15" fillId="4" borderId="11" xfId="1" applyFont="1" applyFill="1" applyBorder="1" applyAlignment="1">
      <alignment horizontal="center" vertical="center"/>
    </xf>
    <xf numFmtId="0" fontId="15" fillId="4" borderId="13" xfId="1" applyFont="1" applyFill="1" applyBorder="1" applyAlignment="1">
      <alignment horizontal="center" vertical="center"/>
    </xf>
    <xf numFmtId="0" fontId="15" fillId="4" borderId="34" xfId="1" applyFont="1" applyFill="1" applyBorder="1" applyAlignment="1">
      <alignment horizontal="center" vertical="center"/>
    </xf>
    <xf numFmtId="0" fontId="15" fillId="4" borderId="12" xfId="1" applyFont="1" applyFill="1" applyBorder="1" applyAlignment="1">
      <alignment horizontal="center" vertical="center"/>
    </xf>
    <xf numFmtId="0" fontId="15" fillId="5" borderId="0" xfId="1" applyFont="1" applyFill="1" applyAlignment="1">
      <alignment horizontal="center" vertical="center"/>
    </xf>
    <xf numFmtId="0" fontId="15" fillId="6" borderId="0" xfId="1" applyFont="1" applyFill="1" applyAlignment="1">
      <alignment horizontal="center" vertical="center"/>
    </xf>
    <xf numFmtId="0" fontId="15" fillId="5" borderId="33" xfId="1" applyFont="1" applyFill="1" applyBorder="1" applyAlignment="1">
      <alignment horizontal="center" vertical="center"/>
    </xf>
    <xf numFmtId="0" fontId="15" fillId="6" borderId="33" xfId="1" applyFont="1" applyFill="1" applyBorder="1" applyAlignment="1">
      <alignment horizontal="center" vertical="center"/>
    </xf>
    <xf numFmtId="0" fontId="15" fillId="5" borderId="6" xfId="1" applyFont="1" applyFill="1" applyBorder="1" applyAlignment="1">
      <alignment horizontal="center" vertical="center"/>
    </xf>
    <xf numFmtId="0" fontId="15" fillId="4" borderId="34" xfId="1" applyFont="1" applyFill="1" applyBorder="1" applyAlignment="1">
      <alignment vertical="center"/>
    </xf>
    <xf numFmtId="0" fontId="15" fillId="0" borderId="35" xfId="1" applyFont="1" applyBorder="1" applyAlignment="1">
      <alignment horizontal="center" vertical="center"/>
    </xf>
    <xf numFmtId="0" fontId="15" fillId="4" borderId="42" xfId="1" applyFont="1" applyFill="1" applyBorder="1" applyAlignment="1">
      <alignment horizontal="center" vertical="center"/>
    </xf>
    <xf numFmtId="0" fontId="15" fillId="5" borderId="10" xfId="1" applyFont="1" applyFill="1" applyBorder="1" applyAlignment="1">
      <alignment horizontal="center" vertical="center"/>
    </xf>
    <xf numFmtId="0" fontId="15" fillId="5" borderId="23" xfId="1" applyFont="1" applyFill="1" applyBorder="1" applyAlignment="1">
      <alignment horizontal="center" vertical="center"/>
    </xf>
    <xf numFmtId="0" fontId="15" fillId="5" borderId="13" xfId="1" applyFont="1" applyFill="1" applyBorder="1" applyAlignment="1">
      <alignment horizontal="center" vertical="center"/>
    </xf>
    <xf numFmtId="0" fontId="20" fillId="0" borderId="6" xfId="1" applyFont="1" applyBorder="1" applyAlignment="1">
      <alignment horizontal="distributed" vertical="center" wrapText="1"/>
    </xf>
    <xf numFmtId="0" fontId="20" fillId="0" borderId="23" xfId="1" applyFont="1" applyBorder="1" applyAlignment="1">
      <alignment horizontal="distributed" vertical="center" wrapText="1"/>
    </xf>
    <xf numFmtId="0" fontId="20" fillId="0" borderId="31" xfId="1" applyFont="1" applyBorder="1" applyAlignment="1">
      <alignment horizontal="distributed" vertical="center" wrapText="1"/>
    </xf>
    <xf numFmtId="0" fontId="20" fillId="0" borderId="7" xfId="1" applyFont="1" applyBorder="1" applyAlignment="1">
      <alignment horizontal="distributed" vertical="center" wrapText="1"/>
    </xf>
    <xf numFmtId="0" fontId="20" fillId="0" borderId="8" xfId="1" applyFont="1" applyBorder="1" applyAlignment="1">
      <alignment horizontal="distributed" vertical="center" wrapText="1"/>
    </xf>
    <xf numFmtId="0" fontId="20" fillId="0" borderId="9" xfId="1" applyFont="1" applyBorder="1" applyAlignment="1">
      <alignment horizontal="distributed" vertical="center" wrapText="1"/>
    </xf>
    <xf numFmtId="0" fontId="20" fillId="0" borderId="7" xfId="1" applyFont="1" applyBorder="1" applyAlignment="1">
      <alignment horizontal="center" vertical="center"/>
    </xf>
    <xf numFmtId="0" fontId="20" fillId="0" borderId="8" xfId="1" applyFont="1" applyBorder="1" applyAlignment="1">
      <alignment horizontal="center" vertical="center"/>
    </xf>
    <xf numFmtId="0" fontId="20" fillId="0" borderId="9" xfId="1" applyFont="1" applyBorder="1" applyAlignment="1">
      <alignment horizontal="center" vertical="center"/>
    </xf>
    <xf numFmtId="0" fontId="20" fillId="0" borderId="13" xfId="1" applyFont="1" applyBorder="1" applyAlignment="1">
      <alignment horizontal="center" vertical="center"/>
    </xf>
    <xf numFmtId="0" fontId="20" fillId="0" borderId="12" xfId="1" applyFont="1" applyBorder="1" applyAlignment="1">
      <alignment horizontal="center" vertical="center"/>
    </xf>
    <xf numFmtId="0" fontId="15" fillId="0" borderId="23" xfId="1" applyFont="1" applyBorder="1" applyAlignment="1">
      <alignment horizontal="center" vertical="center" shrinkToFit="1"/>
    </xf>
    <xf numFmtId="0" fontId="15" fillId="0" borderId="0" xfId="1" applyFont="1" applyAlignment="1">
      <alignment horizontal="center" vertical="center" shrinkToFit="1"/>
    </xf>
    <xf numFmtId="0" fontId="15" fillId="0" borderId="33" xfId="1" applyFont="1" applyBorder="1" applyAlignment="1">
      <alignment horizontal="center" vertical="center" shrinkToFit="1"/>
    </xf>
    <xf numFmtId="0" fontId="15" fillId="0" borderId="23" xfId="1" applyFont="1" applyBorder="1" applyAlignment="1">
      <alignment horizontal="center" vertical="center" wrapText="1"/>
    </xf>
    <xf numFmtId="0" fontId="15" fillId="0" borderId="13" xfId="1" applyFont="1" applyBorder="1" applyAlignment="1">
      <alignment horizontal="center" vertical="center" wrapText="1"/>
    </xf>
    <xf numFmtId="0" fontId="15" fillId="0" borderId="30" xfId="1" applyFont="1" applyBorder="1" applyAlignment="1">
      <alignment vertical="center"/>
    </xf>
    <xf numFmtId="0" fontId="15" fillId="0" borderId="10" xfId="1" applyFont="1" applyBorder="1" applyAlignment="1">
      <alignment vertical="center"/>
    </xf>
    <xf numFmtId="0" fontId="15" fillId="0" borderId="0" xfId="1" applyFont="1" applyAlignment="1">
      <alignment horizontal="justify" vertical="center"/>
    </xf>
    <xf numFmtId="0" fontId="15" fillId="0" borderId="2" xfId="1" applyFont="1" applyBorder="1" applyAlignment="1">
      <alignment horizontal="justify" vertical="center"/>
    </xf>
    <xf numFmtId="0" fontId="15" fillId="1" borderId="10" xfId="1" applyFont="1" applyFill="1" applyBorder="1" applyAlignment="1">
      <alignment horizontal="justify" vertical="center"/>
    </xf>
    <xf numFmtId="0" fontId="15" fillId="1" borderId="0" xfId="1" applyFont="1" applyFill="1" applyAlignment="1">
      <alignment horizontal="justify" vertical="center"/>
    </xf>
    <xf numFmtId="0" fontId="15" fillId="2" borderId="0" xfId="1" applyFont="1" applyFill="1" applyAlignment="1">
      <alignment horizontal="justify" vertical="center"/>
    </xf>
    <xf numFmtId="0" fontId="15" fillId="0" borderId="41" xfId="1" applyFont="1" applyBorder="1" applyAlignment="1">
      <alignment vertical="center"/>
    </xf>
    <xf numFmtId="0" fontId="15" fillId="0" borderId="33" xfId="1" applyFont="1" applyBorder="1" applyAlignment="1">
      <alignment vertical="center"/>
    </xf>
    <xf numFmtId="0" fontId="15" fillId="0" borderId="34" xfId="1" applyFont="1" applyBorder="1" applyAlignment="1">
      <alignment vertical="center"/>
    </xf>
    <xf numFmtId="0" fontId="15" fillId="0" borderId="32" xfId="1" applyFont="1" applyBorder="1" applyAlignment="1">
      <alignment vertical="center"/>
    </xf>
    <xf numFmtId="0" fontId="15" fillId="0" borderId="33" xfId="1" applyFont="1" applyBorder="1" applyAlignment="1">
      <alignment horizontal="justify" vertical="center"/>
    </xf>
    <xf numFmtId="0" fontId="15" fillId="0" borderId="34" xfId="1" applyFont="1" applyBorder="1" applyAlignment="1">
      <alignment horizontal="justify" vertical="center"/>
    </xf>
    <xf numFmtId="0" fontId="15" fillId="1" borderId="32" xfId="1" applyFont="1" applyFill="1" applyBorder="1" applyAlignment="1">
      <alignment horizontal="justify" vertical="center"/>
    </xf>
    <xf numFmtId="0" fontId="15" fillId="1" borderId="33" xfId="1" applyFont="1" applyFill="1" applyBorder="1" applyAlignment="1">
      <alignment horizontal="justify" vertical="center"/>
    </xf>
    <xf numFmtId="0" fontId="15" fillId="2" borderId="33" xfId="1" applyFont="1" applyFill="1" applyBorder="1" applyAlignment="1">
      <alignment horizontal="justify" vertical="center"/>
    </xf>
    <xf numFmtId="0" fontId="15" fillId="3" borderId="33" xfId="1" applyFont="1" applyFill="1" applyBorder="1" applyAlignment="1">
      <alignment vertical="center"/>
    </xf>
    <xf numFmtId="0" fontId="15" fillId="3" borderId="34" xfId="1" applyFont="1" applyFill="1" applyBorder="1" applyAlignment="1">
      <alignment vertical="center"/>
    </xf>
    <xf numFmtId="0" fontId="15" fillId="0" borderId="29" xfId="1" applyFont="1" applyBorder="1" applyAlignment="1">
      <alignment vertical="center"/>
    </xf>
    <xf numFmtId="0" fontId="15" fillId="0" borderId="23" xfId="1" applyFont="1" applyBorder="1" applyAlignment="1">
      <alignment vertical="center"/>
    </xf>
    <xf numFmtId="0" fontId="15" fillId="0" borderId="6" xfId="1" applyFont="1" applyBorder="1" applyAlignment="1">
      <alignment vertical="center"/>
    </xf>
    <xf numFmtId="0" fontId="15" fillId="0" borderId="23" xfId="1" applyFont="1" applyBorder="1" applyAlignment="1">
      <alignment horizontal="justify" vertical="center"/>
    </xf>
    <xf numFmtId="0" fontId="15" fillId="0" borderId="31" xfId="1" applyFont="1" applyBorder="1" applyAlignment="1">
      <alignment horizontal="justify" vertical="center"/>
    </xf>
    <xf numFmtId="0" fontId="15" fillId="1" borderId="6" xfId="1" applyFont="1" applyFill="1" applyBorder="1" applyAlignment="1">
      <alignment horizontal="justify" vertical="center"/>
    </xf>
    <xf numFmtId="0" fontId="15" fillId="1" borderId="23" xfId="1" applyFont="1" applyFill="1" applyBorder="1" applyAlignment="1">
      <alignment horizontal="justify" vertical="center"/>
    </xf>
    <xf numFmtId="0" fontId="15" fillId="2" borderId="23" xfId="1" applyFont="1" applyFill="1" applyBorder="1" applyAlignment="1">
      <alignment horizontal="justify" vertical="center"/>
    </xf>
    <xf numFmtId="0" fontId="15" fillId="3" borderId="23" xfId="1" applyFont="1" applyFill="1" applyBorder="1" applyAlignment="1">
      <alignment vertical="center"/>
    </xf>
    <xf numFmtId="0" fontId="15" fillId="3" borderId="31" xfId="1" applyFont="1" applyFill="1" applyBorder="1" applyAlignment="1">
      <alignment vertical="center"/>
    </xf>
    <xf numFmtId="0" fontId="15" fillId="0" borderId="35" xfId="1" applyFont="1" applyBorder="1" applyAlignment="1">
      <alignment vertical="center"/>
    </xf>
    <xf numFmtId="0" fontId="15" fillId="0" borderId="13" xfId="1" applyFont="1" applyBorder="1" applyAlignment="1">
      <alignment vertical="center"/>
    </xf>
    <xf numFmtId="0" fontId="15" fillId="0" borderId="12" xfId="1" applyFont="1" applyBorder="1" applyAlignment="1">
      <alignment vertical="center"/>
    </xf>
    <xf numFmtId="0" fontId="15" fillId="0" borderId="11" xfId="1" applyFont="1" applyBorder="1" applyAlignment="1">
      <alignment vertical="center"/>
    </xf>
    <xf numFmtId="0" fontId="15" fillId="0" borderId="13" xfId="1" applyFont="1" applyBorder="1" applyAlignment="1">
      <alignment horizontal="justify" vertical="center"/>
    </xf>
    <xf numFmtId="0" fontId="15" fillId="0" borderId="12" xfId="1" applyFont="1" applyBorder="1" applyAlignment="1">
      <alignment horizontal="justify" vertical="center"/>
    </xf>
    <xf numFmtId="0" fontId="15" fillId="1" borderId="13" xfId="1" applyFont="1" applyFill="1" applyBorder="1" applyAlignment="1">
      <alignment horizontal="justify" vertical="center"/>
    </xf>
    <xf numFmtId="0" fontId="15" fillId="3" borderId="13" xfId="1" applyFont="1" applyFill="1" applyBorder="1" applyAlignment="1">
      <alignment vertical="center"/>
    </xf>
    <xf numFmtId="0" fontId="15" fillId="4" borderId="0" xfId="1" applyFont="1" applyFill="1" applyAlignment="1">
      <alignment horizontal="center" vertical="center" shrinkToFit="1"/>
    </xf>
    <xf numFmtId="0" fontId="15" fillId="4" borderId="33" xfId="1" applyFont="1" applyFill="1" applyBorder="1" applyAlignment="1">
      <alignment horizontal="center" vertical="center" shrinkToFit="1"/>
    </xf>
    <xf numFmtId="0" fontId="15" fillId="4" borderId="23" xfId="1" applyFont="1" applyFill="1" applyBorder="1" applyAlignment="1">
      <alignment horizontal="center" vertical="center" shrinkToFit="1"/>
    </xf>
    <xf numFmtId="0" fontId="15" fillId="0" borderId="24" xfId="1" applyFont="1" applyBorder="1" applyAlignment="1">
      <alignment horizontal="center" vertical="center" shrinkToFit="1"/>
    </xf>
    <xf numFmtId="0" fontId="15" fillId="0" borderId="43" xfId="1" applyFont="1" applyBorder="1" applyAlignment="1">
      <alignment horizontal="center" vertical="center" shrinkToFit="1"/>
    </xf>
    <xf numFmtId="0" fontId="15" fillId="0" borderId="25" xfId="1" applyFont="1" applyBorder="1" applyAlignment="1">
      <alignment horizontal="center" vertical="center" shrinkToFit="1"/>
    </xf>
    <xf numFmtId="0" fontId="22" fillId="0" borderId="0" xfId="1" applyFont="1" applyAlignment="1">
      <alignment horizontal="center" vertical="center"/>
    </xf>
    <xf numFmtId="0" fontId="22" fillId="0" borderId="2" xfId="1" applyFont="1" applyBorder="1" applyAlignment="1">
      <alignment horizontal="center" vertical="center"/>
    </xf>
    <xf numFmtId="0" fontId="20" fillId="0" borderId="23" xfId="1" applyFont="1" applyBorder="1" applyAlignment="1">
      <alignment horizontal="distributed" vertical="distributed" shrinkToFit="1"/>
    </xf>
    <xf numFmtId="0" fontId="20" fillId="0" borderId="8" xfId="1" applyFont="1" applyBorder="1" applyAlignment="1">
      <alignment horizontal="center" vertical="center" textRotation="255"/>
    </xf>
    <xf numFmtId="0" fontId="25" fillId="0" borderId="0" xfId="1" applyFont="1" applyAlignment="1">
      <alignment vertical="center" wrapText="1"/>
    </xf>
    <xf numFmtId="0" fontId="23" fillId="0" borderId="0" xfId="1" applyFont="1" applyAlignment="1">
      <alignment vertical="center"/>
    </xf>
    <xf numFmtId="0" fontId="26" fillId="0" borderId="8" xfId="1" applyFont="1" applyBorder="1" applyAlignment="1">
      <alignment horizontal="distributed" vertical="center" wrapText="1"/>
    </xf>
    <xf numFmtId="0" fontId="26" fillId="0" borderId="13" xfId="1" applyFont="1" applyBorder="1" applyAlignment="1">
      <alignment horizontal="center" vertical="center"/>
    </xf>
    <xf numFmtId="0" fontId="26" fillId="1" borderId="7" xfId="1" applyFont="1" applyFill="1" applyBorder="1" applyAlignment="1">
      <alignment horizontal="distributed" vertical="center" wrapText="1"/>
    </xf>
    <xf numFmtId="0" fontId="26" fillId="1" borderId="11" xfId="1" applyFont="1" applyFill="1" applyBorder="1" applyAlignment="1">
      <alignment horizontal="center" vertical="center"/>
    </xf>
    <xf numFmtId="0" fontId="26" fillId="1" borderId="8" xfId="1" applyFont="1" applyFill="1" applyBorder="1" applyAlignment="1">
      <alignment horizontal="distributed" vertical="center" wrapText="1"/>
    </xf>
    <xf numFmtId="0" fontId="26" fillId="1" borderId="13" xfId="1" applyFont="1" applyFill="1" applyBorder="1" applyAlignment="1">
      <alignment horizontal="center" vertical="center"/>
    </xf>
    <xf numFmtId="0" fontId="26" fillId="0" borderId="9" xfId="1" applyFont="1" applyBorder="1" applyAlignment="1">
      <alignment horizontal="distributed" vertical="center" wrapText="1"/>
    </xf>
    <xf numFmtId="0" fontId="26" fillId="0" borderId="12" xfId="1" applyFont="1" applyBorder="1" applyAlignment="1">
      <alignment horizontal="center" vertical="center"/>
    </xf>
    <xf numFmtId="0" fontId="15" fillId="4" borderId="12" xfId="1" applyFont="1" applyFill="1" applyBorder="1" applyAlignment="1">
      <alignment vertical="center"/>
    </xf>
    <xf numFmtId="0" fontId="15" fillId="1" borderId="11" xfId="1" applyFont="1" applyFill="1" applyBorder="1" applyAlignment="1">
      <alignment horizontal="justify" vertical="center"/>
    </xf>
    <xf numFmtId="0" fontId="15" fillId="2" borderId="13" xfId="1" applyFont="1" applyFill="1" applyBorder="1" applyAlignment="1">
      <alignment horizontal="justify" vertical="center"/>
    </xf>
    <xf numFmtId="0" fontId="15" fillId="3" borderId="12" xfId="1" applyFont="1" applyFill="1" applyBorder="1" applyAlignment="1">
      <alignment vertical="center"/>
    </xf>
    <xf numFmtId="0" fontId="15" fillId="6" borderId="13" xfId="1" applyFont="1" applyFill="1" applyBorder="1" applyAlignment="1">
      <alignment horizontal="center" vertical="center"/>
    </xf>
    <xf numFmtId="0" fontId="15" fillId="1" borderId="42" xfId="1" applyFont="1" applyFill="1" applyBorder="1" applyAlignment="1">
      <alignment horizontal="center" vertical="center"/>
    </xf>
    <xf numFmtId="0" fontId="15" fillId="1" borderId="46" xfId="1" applyFont="1" applyFill="1" applyBorder="1" applyAlignment="1">
      <alignment horizontal="center" vertical="center"/>
    </xf>
    <xf numFmtId="0" fontId="15" fillId="0" borderId="13" xfId="1" applyFont="1" applyBorder="1" applyAlignment="1">
      <alignment horizontal="center" vertical="center" shrinkToFit="1"/>
    </xf>
    <xf numFmtId="0" fontId="15" fillId="0" borderId="47" xfId="1" applyFont="1" applyBorder="1" applyAlignment="1">
      <alignment horizontal="center" vertical="center"/>
    </xf>
    <xf numFmtId="0" fontId="15" fillId="0" borderId="11" xfId="1" applyFont="1" applyBorder="1" applyAlignment="1">
      <alignment horizontal="center" vertical="center"/>
    </xf>
    <xf numFmtId="0" fontId="15" fillId="7" borderId="0" xfId="1" applyFont="1" applyFill="1" applyAlignment="1">
      <alignment horizontal="center" vertical="center"/>
    </xf>
    <xf numFmtId="0" fontId="15" fillId="8" borderId="13" xfId="1" applyFont="1" applyFill="1" applyBorder="1" applyAlignment="1">
      <alignment horizontal="center" vertical="center"/>
    </xf>
    <xf numFmtId="0" fontId="15" fillId="4" borderId="47" xfId="1" applyFont="1" applyFill="1" applyBorder="1" applyAlignment="1">
      <alignment horizontal="center" vertical="center"/>
    </xf>
    <xf numFmtId="0" fontId="15" fillId="3" borderId="42" xfId="1" applyFont="1" applyFill="1" applyBorder="1" applyAlignment="1">
      <alignment horizontal="center" vertical="center"/>
    </xf>
    <xf numFmtId="0" fontId="15" fillId="3" borderId="47" xfId="1" applyFont="1" applyFill="1" applyBorder="1" applyAlignment="1">
      <alignment horizontal="center" vertical="center"/>
    </xf>
    <xf numFmtId="0" fontId="28" fillId="0" borderId="23" xfId="1" applyFont="1" applyBorder="1" applyAlignment="1">
      <alignment vertical="top" wrapText="1"/>
    </xf>
    <xf numFmtId="0" fontId="28" fillId="0" borderId="0" xfId="1" applyFont="1" applyAlignment="1">
      <alignment vertical="top" wrapText="1"/>
    </xf>
    <xf numFmtId="0" fontId="15" fillId="0" borderId="6" xfId="1" applyFont="1" applyBorder="1" applyAlignment="1">
      <alignment horizontal="center" vertical="center"/>
    </xf>
    <xf numFmtId="0" fontId="15" fillId="0" borderId="7" xfId="1" applyFont="1" applyBorder="1" applyAlignment="1">
      <alignment horizontal="center" vertical="center"/>
    </xf>
    <xf numFmtId="0" fontId="14" fillId="0" borderId="3" xfId="1" applyFont="1" applyBorder="1" applyAlignment="1">
      <alignment vertical="center"/>
    </xf>
    <xf numFmtId="0" fontId="14" fillId="0" borderId="6" xfId="1" applyFont="1" applyBorder="1" applyAlignment="1">
      <alignment vertical="center" wrapText="1"/>
    </xf>
    <xf numFmtId="0" fontId="14" fillId="0" borderId="6" xfId="1" applyFont="1" applyBorder="1" applyAlignment="1">
      <alignment horizontal="center" vertical="top"/>
    </xf>
    <xf numFmtId="0" fontId="14" fillId="0" borderId="11" xfId="1" applyFont="1" applyBorder="1" applyAlignment="1">
      <alignment vertical="center" wrapText="1"/>
    </xf>
    <xf numFmtId="0" fontId="14" fillId="0" borderId="44" xfId="1" applyFont="1" applyBorder="1" applyAlignment="1">
      <alignment vertical="center"/>
    </xf>
    <xf numFmtId="0" fontId="15" fillId="3" borderId="23" xfId="1" applyFont="1" applyFill="1" applyBorder="1" applyAlignment="1">
      <alignment horizontal="center" vertical="center"/>
    </xf>
    <xf numFmtId="0" fontId="27" fillId="0" borderId="49" xfId="1" applyFont="1" applyBorder="1" applyAlignment="1">
      <alignment vertical="center"/>
    </xf>
    <xf numFmtId="0" fontId="27" fillId="0" borderId="50" xfId="1" applyFont="1" applyBorder="1" applyAlignment="1">
      <alignment vertical="center"/>
    </xf>
    <xf numFmtId="0" fontId="27" fillId="0" borderId="51" xfId="1" applyFont="1" applyBorder="1" applyAlignment="1">
      <alignment vertical="center"/>
    </xf>
    <xf numFmtId="0" fontId="27" fillId="0" borderId="52" xfId="1" applyFont="1" applyBorder="1" applyAlignment="1">
      <alignment vertical="center"/>
    </xf>
    <xf numFmtId="0" fontId="27" fillId="0" borderId="53" xfId="1" applyFont="1" applyBorder="1" applyAlignment="1">
      <alignment vertical="center"/>
    </xf>
    <xf numFmtId="0" fontId="27" fillId="0" borderId="54" xfId="1" applyFont="1" applyBorder="1" applyAlignment="1">
      <alignment vertical="center"/>
    </xf>
    <xf numFmtId="0" fontId="15" fillId="4" borderId="35" xfId="1" applyFont="1" applyFill="1" applyBorder="1" applyAlignment="1">
      <alignment horizontal="center" vertical="center"/>
    </xf>
    <xf numFmtId="0" fontId="15" fillId="4" borderId="47" xfId="1" applyFont="1" applyFill="1" applyBorder="1" applyAlignment="1">
      <alignment vertical="center"/>
    </xf>
    <xf numFmtId="0" fontId="15" fillId="0" borderId="57" xfId="1" applyFont="1" applyBorder="1" applyAlignment="1">
      <alignment horizontal="center" vertical="center"/>
    </xf>
    <xf numFmtId="0" fontId="15" fillId="4" borderId="31" xfId="1" applyFont="1" applyFill="1" applyBorder="1" applyAlignment="1">
      <alignment horizontal="center" vertical="center"/>
    </xf>
    <xf numFmtId="0" fontId="15" fillId="1" borderId="58" xfId="1" applyFont="1" applyFill="1" applyBorder="1" applyAlignment="1">
      <alignment horizontal="center" vertical="center"/>
    </xf>
    <xf numFmtId="0" fontId="32" fillId="0" borderId="0" xfId="0" applyFont="1"/>
    <xf numFmtId="0" fontId="33" fillId="0" borderId="0" xfId="0" applyFont="1"/>
    <xf numFmtId="0" fontId="34" fillId="0" borderId="0" xfId="0" applyFont="1"/>
    <xf numFmtId="49" fontId="33" fillId="0" borderId="10" xfId="0" applyNumberFormat="1" applyFont="1" applyBorder="1"/>
    <xf numFmtId="0" fontId="32" fillId="0" borderId="0" xfId="0" applyFont="1" applyAlignment="1">
      <alignment horizontal="left"/>
    </xf>
    <xf numFmtId="0" fontId="32" fillId="0" borderId="0" xfId="0" applyFont="1" applyAlignment="1">
      <alignment horizontal="center"/>
    </xf>
    <xf numFmtId="0" fontId="32" fillId="0" borderId="55" xfId="0" applyFont="1" applyBorder="1"/>
    <xf numFmtId="0" fontId="32" fillId="0" borderId="56" xfId="0" applyFont="1" applyBorder="1"/>
    <xf numFmtId="0" fontId="32" fillId="0" borderId="0" xfId="0" applyFont="1" applyAlignment="1">
      <alignment horizontal="right"/>
    </xf>
    <xf numFmtId="0" fontId="34" fillId="0" borderId="0" xfId="0" applyFont="1" applyAlignment="1">
      <alignment horizontal="center"/>
    </xf>
    <xf numFmtId="0" fontId="32" fillId="0" borderId="0" xfId="0" applyFont="1" applyAlignment="1">
      <alignment wrapText="1"/>
    </xf>
    <xf numFmtId="0" fontId="36" fillId="0" borderId="0" xfId="1" applyFont="1" applyAlignment="1">
      <alignment horizontal="center" vertical="center" wrapText="1"/>
    </xf>
    <xf numFmtId="0" fontId="36" fillId="0" borderId="0" xfId="1" applyFont="1" applyAlignment="1">
      <alignment horizontal="center" vertical="center"/>
    </xf>
    <xf numFmtId="0" fontId="36" fillId="0" borderId="0" xfId="1" applyFont="1" applyAlignment="1">
      <alignment vertical="center"/>
    </xf>
    <xf numFmtId="0" fontId="38" fillId="0" borderId="0" xfId="1" applyFont="1" applyAlignment="1">
      <alignment vertical="center"/>
    </xf>
    <xf numFmtId="0" fontId="39" fillId="0" borderId="0" xfId="1" applyFont="1" applyAlignment="1">
      <alignment vertical="center" wrapText="1"/>
    </xf>
    <xf numFmtId="0" fontId="39" fillId="0" borderId="0" xfId="1" applyFont="1" applyAlignment="1">
      <alignment horizontal="center" vertical="top"/>
    </xf>
    <xf numFmtId="0" fontId="40" fillId="0" borderId="0" xfId="1" applyFont="1" applyAlignment="1">
      <alignment vertical="center" wrapText="1"/>
    </xf>
    <xf numFmtId="0" fontId="40" fillId="0" borderId="0" xfId="1" applyFont="1" applyAlignment="1">
      <alignment vertical="center"/>
    </xf>
    <xf numFmtId="0" fontId="38" fillId="0" borderId="0" xfId="1" applyFont="1" applyAlignment="1">
      <alignment vertical="center" wrapText="1"/>
    </xf>
    <xf numFmtId="0" fontId="38" fillId="0" borderId="0" xfId="1" applyFont="1" applyAlignment="1">
      <alignment horizontal="center" vertical="top"/>
    </xf>
    <xf numFmtId="0" fontId="31" fillId="0" borderId="0" xfId="0" applyFont="1" applyAlignment="1">
      <alignment horizontal="center" wrapText="1"/>
    </xf>
    <xf numFmtId="0" fontId="32" fillId="0" borderId="0" xfId="0" applyFont="1" applyAlignment="1">
      <alignment horizontal="left"/>
    </xf>
    <xf numFmtId="0" fontId="32" fillId="0" borderId="0" xfId="0" applyFont="1" applyAlignment="1">
      <alignment horizontal="left" shrinkToFit="1"/>
    </xf>
    <xf numFmtId="0" fontId="32" fillId="0" borderId="0" xfId="0" applyFont="1" applyAlignment="1">
      <alignment horizontal="center"/>
    </xf>
    <xf numFmtId="0" fontId="35" fillId="0" borderId="0" xfId="0" applyFont="1" applyAlignment="1">
      <alignment horizontal="left"/>
    </xf>
    <xf numFmtId="0" fontId="34" fillId="0" borderId="0" xfId="0" applyFont="1" applyAlignment="1">
      <alignment horizontal="distributed"/>
    </xf>
    <xf numFmtId="49" fontId="33" fillId="0" borderId="2" xfId="0" applyNumberFormat="1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0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5" fillId="0" borderId="28" xfId="1" applyFont="1" applyBorder="1" applyAlignment="1">
      <alignment horizontal="center" vertical="center" textRotation="255" wrapText="1"/>
    </xf>
    <xf numFmtId="0" fontId="15" fillId="0" borderId="8" xfId="1" applyFont="1" applyBorder="1" applyAlignment="1">
      <alignment horizontal="center" vertical="center" textRotation="255" wrapText="1"/>
    </xf>
    <xf numFmtId="0" fontId="15" fillId="0" borderId="9" xfId="1" applyFont="1" applyBorder="1" applyAlignment="1">
      <alignment horizontal="center" vertical="center" textRotation="255" wrapText="1"/>
    </xf>
    <xf numFmtId="0" fontId="16" fillId="0" borderId="28" xfId="1" applyFont="1" applyBorder="1" applyAlignment="1">
      <alignment horizontal="center" vertical="center" wrapText="1"/>
    </xf>
    <xf numFmtId="0" fontId="16" fillId="0" borderId="8" xfId="1" applyFont="1" applyBorder="1" applyAlignment="1">
      <alignment horizontal="center" vertical="center" wrapText="1"/>
    </xf>
    <xf numFmtId="0" fontId="16" fillId="0" borderId="9" xfId="1" applyFont="1" applyBorder="1" applyAlignment="1">
      <alignment horizontal="center" vertical="center" wrapText="1"/>
    </xf>
    <xf numFmtId="0" fontId="17" fillId="0" borderId="6" xfId="1" applyFont="1" applyBorder="1" applyAlignment="1">
      <alignment vertical="top" wrapText="1"/>
    </xf>
    <xf numFmtId="0" fontId="16" fillId="0" borderId="11" xfId="1" applyFont="1" applyBorder="1" applyAlignment="1">
      <alignment vertical="top" wrapText="1"/>
    </xf>
    <xf numFmtId="0" fontId="16" fillId="0" borderId="23" xfId="1" applyFont="1" applyBorder="1" applyAlignment="1">
      <alignment vertical="top" wrapText="1"/>
    </xf>
    <xf numFmtId="0" fontId="16" fillId="0" borderId="13" xfId="1" applyFont="1" applyBorder="1" applyAlignment="1">
      <alignment vertical="top" wrapText="1"/>
    </xf>
    <xf numFmtId="0" fontId="16" fillId="0" borderId="31" xfId="1" applyFont="1" applyBorder="1" applyAlignment="1">
      <alignment vertical="top" wrapText="1"/>
    </xf>
    <xf numFmtId="0" fontId="16" fillId="0" borderId="12" xfId="1" applyFont="1" applyBorder="1" applyAlignment="1">
      <alignment vertical="top" wrapText="1"/>
    </xf>
    <xf numFmtId="0" fontId="16" fillId="0" borderId="7" xfId="1" applyFont="1" applyBorder="1" applyAlignment="1">
      <alignment horizontal="center" vertical="center" wrapText="1"/>
    </xf>
    <xf numFmtId="0" fontId="16" fillId="0" borderId="11" xfId="1" applyFont="1" applyBorder="1" applyAlignment="1">
      <alignment horizontal="left" vertical="top" wrapText="1"/>
    </xf>
    <xf numFmtId="0" fontId="16" fillId="0" borderId="13" xfId="1" applyFont="1" applyBorder="1" applyAlignment="1">
      <alignment horizontal="left" vertical="top" wrapText="1"/>
    </xf>
    <xf numFmtId="0" fontId="16" fillId="0" borderId="13" xfId="1" applyFont="1" applyBorder="1" applyAlignment="1">
      <alignment horizontal="center" vertical="top" wrapText="1"/>
    </xf>
    <xf numFmtId="0" fontId="15" fillId="0" borderId="7" xfId="1" applyFont="1" applyBorder="1" applyAlignment="1">
      <alignment horizontal="center" vertical="center" shrinkToFit="1"/>
    </xf>
    <xf numFmtId="0" fontId="15" fillId="0" borderId="8" xfId="1" applyFont="1" applyBorder="1" applyAlignment="1">
      <alignment horizontal="center" vertical="center" shrinkToFit="1"/>
    </xf>
    <xf numFmtId="0" fontId="15" fillId="0" borderId="26" xfId="1" applyFont="1" applyBorder="1" applyAlignment="1">
      <alignment horizontal="center" vertical="center" shrinkToFit="1"/>
    </xf>
    <xf numFmtId="0" fontId="16" fillId="0" borderId="11" xfId="1" applyFont="1" applyBorder="1" applyAlignment="1">
      <alignment wrapText="1"/>
    </xf>
    <xf numFmtId="0" fontId="16" fillId="0" borderId="23" xfId="1" applyFont="1" applyBorder="1" applyAlignment="1">
      <alignment wrapText="1"/>
    </xf>
    <xf numFmtId="0" fontId="16" fillId="0" borderId="13" xfId="1" applyFont="1" applyBorder="1" applyAlignment="1">
      <alignment wrapText="1"/>
    </xf>
    <xf numFmtId="0" fontId="16" fillId="0" borderId="31" xfId="1" applyFont="1" applyBorder="1" applyAlignment="1">
      <alignment wrapText="1"/>
    </xf>
    <xf numFmtId="0" fontId="16" fillId="0" borderId="12" xfId="1" applyFont="1" applyBorder="1" applyAlignment="1">
      <alignment wrapText="1"/>
    </xf>
    <xf numFmtId="0" fontId="15" fillId="0" borderId="4" xfId="1" applyFont="1" applyBorder="1" applyAlignment="1">
      <alignment horizontal="center" vertical="center" wrapText="1"/>
    </xf>
    <xf numFmtId="0" fontId="15" fillId="0" borderId="3" xfId="1" applyFont="1" applyBorder="1" applyAlignment="1">
      <alignment horizontal="center" vertical="center" wrapText="1"/>
    </xf>
    <xf numFmtId="0" fontId="15" fillId="0" borderId="5" xfId="1" applyFont="1" applyBorder="1" applyAlignment="1">
      <alignment horizontal="center" vertical="center" wrapText="1"/>
    </xf>
    <xf numFmtId="0" fontId="15" fillId="0" borderId="23" xfId="1" applyFont="1" applyBorder="1" applyAlignment="1">
      <alignment horizontal="center" vertical="center"/>
    </xf>
    <xf numFmtId="0" fontId="15" fillId="0" borderId="13" xfId="1" applyFont="1" applyBorder="1" applyAlignment="1">
      <alignment horizontal="center" vertical="center"/>
    </xf>
    <xf numFmtId="0" fontId="15" fillId="0" borderId="24" xfId="1" applyFont="1" applyBorder="1" applyAlignment="1">
      <alignment horizontal="center" vertical="center"/>
    </xf>
    <xf numFmtId="0" fontId="15" fillId="0" borderId="25" xfId="1" applyFont="1" applyBorder="1" applyAlignment="1">
      <alignment horizontal="center" vertical="center"/>
    </xf>
    <xf numFmtId="0" fontId="15" fillId="0" borderId="4" xfId="1" applyFont="1" applyBorder="1" applyAlignment="1">
      <alignment horizontal="center" vertical="center" shrinkToFit="1"/>
    </xf>
    <xf numFmtId="0" fontId="15" fillId="0" borderId="45" xfId="1" applyFont="1" applyBorder="1" applyAlignment="1">
      <alignment horizontal="center" vertical="center" shrinkToFit="1"/>
    </xf>
    <xf numFmtId="0" fontId="15" fillId="0" borderId="44" xfId="1" applyFont="1" applyBorder="1" applyAlignment="1">
      <alignment horizontal="center" vertical="center" shrinkToFit="1"/>
    </xf>
    <xf numFmtId="0" fontId="15" fillId="0" borderId="5" xfId="1" applyFont="1" applyBorder="1" applyAlignment="1">
      <alignment horizontal="center" vertical="center" shrinkToFit="1"/>
    </xf>
    <xf numFmtId="0" fontId="15" fillId="0" borderId="6" xfId="1" applyFont="1" applyBorder="1" applyAlignment="1">
      <alignment horizontal="center" vertical="center"/>
    </xf>
    <xf numFmtId="0" fontId="15" fillId="0" borderId="11" xfId="1" applyFont="1" applyBorder="1" applyAlignment="1">
      <alignment horizontal="center" vertical="center"/>
    </xf>
    <xf numFmtId="0" fontId="15" fillId="0" borderId="6" xfId="1" applyFont="1" applyBorder="1" applyAlignment="1">
      <alignment horizontal="center" vertical="center" wrapText="1"/>
    </xf>
    <xf numFmtId="0" fontId="15" fillId="0" borderId="10" xfId="1" applyFont="1" applyBorder="1" applyAlignment="1">
      <alignment horizontal="center" vertical="center" wrapText="1"/>
    </xf>
    <xf numFmtId="0" fontId="15" fillId="0" borderId="11" xfId="1" applyFont="1" applyBorder="1" applyAlignment="1">
      <alignment horizontal="center" vertical="center" wrapText="1"/>
    </xf>
    <xf numFmtId="0" fontId="15" fillId="0" borderId="23" xfId="1" applyFont="1" applyBorder="1" applyAlignment="1">
      <alignment horizontal="center" vertical="center" wrapText="1"/>
    </xf>
    <xf numFmtId="0" fontId="15" fillId="0" borderId="0" xfId="1" applyFont="1" applyAlignment="1">
      <alignment horizontal="center" vertical="center" wrapText="1"/>
    </xf>
    <xf numFmtId="0" fontId="15" fillId="0" borderId="13" xfId="1" applyFont="1" applyBorder="1" applyAlignment="1">
      <alignment horizontal="center" vertical="center" wrapText="1"/>
    </xf>
    <xf numFmtId="0" fontId="15" fillId="0" borderId="7" xfId="1" applyFont="1" applyBorder="1" applyAlignment="1">
      <alignment horizontal="center" vertical="center" textRotation="255"/>
    </xf>
    <xf numFmtId="0" fontId="15" fillId="0" borderId="8" xfId="1" applyFont="1" applyBorder="1" applyAlignment="1">
      <alignment horizontal="center" vertical="center" textRotation="255"/>
    </xf>
    <xf numFmtId="0" fontId="15" fillId="0" borderId="26" xfId="1" applyFont="1" applyBorder="1" applyAlignment="1">
      <alignment horizontal="center" vertical="center" textRotation="255"/>
    </xf>
    <xf numFmtId="0" fontId="18" fillId="0" borderId="11" xfId="1" applyFont="1" applyBorder="1" applyAlignment="1">
      <alignment vertical="center" wrapText="1"/>
    </xf>
    <xf numFmtId="0" fontId="16" fillId="0" borderId="13" xfId="1" applyFont="1" applyBorder="1" applyAlignment="1">
      <alignment vertical="center" wrapText="1"/>
    </xf>
    <xf numFmtId="0" fontId="36" fillId="0" borderId="0" xfId="1" applyFont="1" applyAlignment="1">
      <alignment horizontal="center" vertical="center" wrapText="1"/>
    </xf>
    <xf numFmtId="0" fontId="36" fillId="0" borderId="0" xfId="1" applyFont="1" applyAlignment="1">
      <alignment horizontal="center" vertical="center"/>
    </xf>
    <xf numFmtId="0" fontId="38" fillId="0" borderId="2" xfId="1" applyFont="1" applyBorder="1" applyAlignment="1">
      <alignment horizontal="center" vertical="center"/>
    </xf>
    <xf numFmtId="0" fontId="6" fillId="0" borderId="0" xfId="1" applyAlignment="1">
      <alignment horizontal="center" vertical="center"/>
    </xf>
    <xf numFmtId="176" fontId="36" fillId="0" borderId="2" xfId="1" applyNumberFormat="1" applyFont="1" applyBorder="1" applyAlignment="1">
      <alignment horizontal="center" vertical="center"/>
    </xf>
    <xf numFmtId="0" fontId="28" fillId="9" borderId="23" xfId="1" applyFont="1" applyFill="1" applyBorder="1" applyAlignment="1">
      <alignment horizontal="left" vertical="top" wrapText="1"/>
    </xf>
    <xf numFmtId="0" fontId="28" fillId="9" borderId="0" xfId="1" applyFont="1" applyFill="1" applyAlignment="1">
      <alignment horizontal="left" vertical="top" wrapText="1"/>
    </xf>
    <xf numFmtId="0" fontId="18" fillId="0" borderId="13" xfId="1" applyFont="1" applyBorder="1" applyAlignment="1">
      <alignment horizontal="left" vertical="top" wrapText="1"/>
    </xf>
    <xf numFmtId="0" fontId="18" fillId="0" borderId="11" xfId="1" applyFont="1" applyBorder="1" applyAlignment="1">
      <alignment vertical="top" wrapText="1"/>
    </xf>
    <xf numFmtId="0" fontId="18" fillId="0" borderId="23" xfId="1" applyFont="1" applyBorder="1" applyAlignment="1">
      <alignment vertical="top" wrapText="1"/>
    </xf>
    <xf numFmtId="0" fontId="18" fillId="0" borderId="13" xfId="1" applyFont="1" applyBorder="1" applyAlignment="1">
      <alignment vertical="top" wrapText="1"/>
    </xf>
    <xf numFmtId="0" fontId="18" fillId="0" borderId="31" xfId="1" applyFont="1" applyBorder="1" applyAlignment="1">
      <alignment vertical="top" wrapText="1"/>
    </xf>
    <xf numFmtId="0" fontId="18" fillId="0" borderId="12" xfId="1" applyFont="1" applyBorder="1" applyAlignment="1">
      <alignment vertical="top" wrapText="1"/>
    </xf>
    <xf numFmtId="0" fontId="18" fillId="0" borderId="35" xfId="1" applyFont="1" applyBorder="1" applyAlignment="1">
      <alignment vertical="center" wrapText="1"/>
    </xf>
    <xf numFmtId="0" fontId="18" fillId="0" borderId="13" xfId="1" applyFont="1" applyBorder="1" applyAlignment="1">
      <alignment vertical="center" wrapText="1"/>
    </xf>
    <xf numFmtId="0" fontId="15" fillId="0" borderId="37" xfId="1" applyFont="1" applyBorder="1" applyAlignment="1">
      <alignment horizontal="center" vertical="center" shrinkToFit="1"/>
    </xf>
    <xf numFmtId="0" fontId="15" fillId="0" borderId="38" xfId="1" applyFont="1" applyBorder="1" applyAlignment="1">
      <alignment horizontal="center" vertical="center" shrinkToFit="1"/>
    </xf>
    <xf numFmtId="0" fontId="15" fillId="0" borderId="39" xfId="1" applyFont="1" applyBorder="1" applyAlignment="1">
      <alignment horizontal="center" vertical="center" shrinkToFit="1"/>
    </xf>
    <xf numFmtId="0" fontId="15" fillId="0" borderId="40" xfId="1" applyFont="1" applyBorder="1" applyAlignment="1">
      <alignment horizontal="center" vertical="center" shrinkToFit="1"/>
    </xf>
    <xf numFmtId="0" fontId="15" fillId="0" borderId="36" xfId="1" applyFont="1" applyBorder="1" applyAlignment="1">
      <alignment horizontal="center" vertical="center" shrinkToFit="1"/>
    </xf>
    <xf numFmtId="0" fontId="23" fillId="9" borderId="23" xfId="1" applyFont="1" applyFill="1" applyBorder="1" applyAlignment="1">
      <alignment horizontal="left" vertical="top" wrapText="1"/>
    </xf>
    <xf numFmtId="0" fontId="23" fillId="9" borderId="0" xfId="1" applyFont="1" applyFill="1" applyAlignment="1">
      <alignment horizontal="left" vertical="top" wrapText="1"/>
    </xf>
    <xf numFmtId="0" fontId="17" fillId="0" borderId="29" xfId="1" applyFont="1" applyBorder="1" applyAlignment="1">
      <alignment vertical="top" wrapText="1"/>
    </xf>
    <xf numFmtId="0" fontId="18" fillId="0" borderId="35" xfId="1" applyFont="1" applyBorder="1" applyAlignment="1">
      <alignment vertical="top" wrapText="1"/>
    </xf>
    <xf numFmtId="0" fontId="15" fillId="0" borderId="24" xfId="1" applyFont="1" applyBorder="1" applyAlignment="1">
      <alignment horizontal="center" vertical="center" wrapText="1"/>
    </xf>
    <xf numFmtId="0" fontId="15" fillId="0" borderId="27" xfId="1" applyFont="1" applyBorder="1" applyAlignment="1">
      <alignment horizontal="center" vertical="center" wrapText="1"/>
    </xf>
    <xf numFmtId="0" fontId="15" fillId="0" borderId="25" xfId="1" applyFont="1" applyBorder="1" applyAlignment="1">
      <alignment horizontal="center" vertical="center" wrapText="1"/>
    </xf>
    <xf numFmtId="0" fontId="15" fillId="0" borderId="31" xfId="1" applyFont="1" applyBorder="1" applyAlignment="1">
      <alignment horizontal="center" vertical="center" wrapText="1"/>
    </xf>
    <xf numFmtId="0" fontId="15" fillId="0" borderId="2" xfId="1" applyFont="1" applyBorder="1" applyAlignment="1">
      <alignment horizontal="center" vertical="center" wrapText="1"/>
    </xf>
    <xf numFmtId="0" fontId="15" fillId="0" borderId="12" xfId="1" applyFont="1" applyBorder="1" applyAlignment="1">
      <alignment horizontal="center" vertical="center" wrapText="1"/>
    </xf>
    <xf numFmtId="0" fontId="15" fillId="0" borderId="6" xfId="1" applyFont="1" applyBorder="1" applyAlignment="1">
      <alignment horizontal="center" vertical="center" textRotation="255"/>
    </xf>
    <xf numFmtId="0" fontId="14" fillId="0" borderId="1" xfId="1" applyFont="1" applyBorder="1" applyAlignment="1">
      <alignment horizontal="center" vertical="center"/>
    </xf>
    <xf numFmtId="0" fontId="22" fillId="0" borderId="0" xfId="1" applyFont="1" applyAlignment="1">
      <alignment horizontal="center" vertical="center" wrapText="1"/>
    </xf>
    <xf numFmtId="0" fontId="24" fillId="0" borderId="0" xfId="1" applyFont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0" fontId="30" fillId="0" borderId="48" xfId="1" applyFont="1" applyBorder="1" applyAlignment="1">
      <alignment horizontal="center" vertical="center" wrapText="1"/>
    </xf>
    <xf numFmtId="0" fontId="30" fillId="0" borderId="49" xfId="1" applyFont="1" applyBorder="1" applyAlignment="1">
      <alignment horizontal="center" vertical="center" wrapText="1"/>
    </xf>
    <xf numFmtId="0" fontId="10" fillId="0" borderId="0" xfId="1" applyFont="1" applyAlignment="1">
      <alignment horizontal="center" vertical="center"/>
    </xf>
    <xf numFmtId="0" fontId="42" fillId="0" borderId="0" xfId="0" applyFont="1" applyAlignment="1">
      <alignment horizontal="center"/>
    </xf>
  </cellXfs>
  <cellStyles count="2">
    <cellStyle name="標準" xfId="0" builtinId="0"/>
    <cellStyle name="標準 2" xfId="1" xr:uid="{34ECF213-C23A-4952-8CA6-AF66D2E70A7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09F5D9-291C-4090-8CFF-07B7462519A7}">
  <sheetPr>
    <tabColor theme="8" tint="0.79998168889431442"/>
    <pageSetUpPr fitToPage="1"/>
  </sheetPr>
  <dimension ref="A1:Q33"/>
  <sheetViews>
    <sheetView tabSelected="1" view="pageBreakPreview" zoomScale="85" zoomScaleNormal="85" zoomScaleSheetLayoutView="85" workbookViewId="0">
      <selection activeCell="X9" sqref="X9:X22"/>
    </sheetView>
  </sheetViews>
  <sheetFormatPr defaultColWidth="9" defaultRowHeight="13"/>
  <cols>
    <col min="1" max="1" width="6.83203125" style="267" customWidth="1"/>
    <col min="2" max="2" width="5.6640625" style="267" customWidth="1"/>
    <col min="3" max="5" width="8.08203125" style="267" customWidth="1"/>
    <col min="6" max="6" width="8.1640625" style="267" customWidth="1"/>
    <col min="7" max="7" width="8.08203125" style="267" customWidth="1"/>
    <col min="8" max="8" width="11.25" style="267" customWidth="1"/>
    <col min="9" max="9" width="5.1640625" style="267" customWidth="1"/>
    <col min="10" max="10" width="6.1640625" style="267" customWidth="1"/>
    <col min="11" max="11" width="5.1640625" style="267" customWidth="1"/>
    <col min="12" max="12" width="6.1640625" style="267" customWidth="1"/>
    <col min="13" max="13" width="5.1640625" style="267" customWidth="1"/>
    <col min="14" max="14" width="6" style="267" customWidth="1"/>
    <col min="15" max="16" width="6" style="267" hidden="1" customWidth="1"/>
    <col min="17" max="17" width="9" style="267" hidden="1" customWidth="1"/>
    <col min="18" max="16384" width="9" style="267"/>
  </cols>
  <sheetData>
    <row r="1" spans="1:17" ht="62" customHeight="1">
      <c r="A1" s="288" t="s">
        <v>174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</row>
    <row r="2" spans="1:17" ht="21"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</row>
    <row r="3" spans="1:17" ht="21">
      <c r="B3" s="268"/>
      <c r="C3" s="268"/>
      <c r="D3" s="268"/>
      <c r="E3" s="268"/>
      <c r="F3" s="268"/>
      <c r="G3" s="268"/>
      <c r="H3" s="403" t="s">
        <v>206</v>
      </c>
      <c r="I3" s="268"/>
      <c r="J3" s="268"/>
      <c r="K3" s="268"/>
      <c r="L3" s="268"/>
    </row>
    <row r="4" spans="1:17" ht="21">
      <c r="B4" s="268"/>
      <c r="C4" s="268"/>
      <c r="D4" s="268"/>
      <c r="E4" s="268"/>
      <c r="F4" s="268"/>
      <c r="G4" s="268"/>
      <c r="H4" s="269"/>
      <c r="I4" s="269" t="s">
        <v>185</v>
      </c>
      <c r="J4" s="269"/>
      <c r="K4" s="269" t="s">
        <v>186</v>
      </c>
      <c r="L4" s="269"/>
      <c r="M4" s="269" t="s">
        <v>187</v>
      </c>
    </row>
    <row r="5" spans="1:17" ht="21">
      <c r="B5" s="268"/>
      <c r="C5" s="268"/>
      <c r="D5" s="268"/>
      <c r="E5" s="268"/>
      <c r="F5" s="268"/>
      <c r="G5" s="268"/>
      <c r="H5" s="268"/>
      <c r="I5" s="268"/>
      <c r="J5" s="268"/>
      <c r="K5" s="268"/>
      <c r="L5" s="268"/>
    </row>
    <row r="6" spans="1:17" ht="21">
      <c r="B6" s="268"/>
      <c r="C6" s="268"/>
      <c r="D6" s="268"/>
      <c r="E6" s="268"/>
      <c r="F6" s="268"/>
      <c r="G6" s="268"/>
      <c r="H6" s="268"/>
      <c r="I6" s="268"/>
      <c r="J6" s="268"/>
      <c r="K6" s="268"/>
      <c r="L6" s="268"/>
    </row>
    <row r="7" spans="1:17" ht="30" customHeight="1">
      <c r="B7" s="268"/>
      <c r="C7" s="268"/>
      <c r="D7" s="268"/>
      <c r="E7" s="268"/>
      <c r="F7" s="268"/>
      <c r="G7" s="293" t="s">
        <v>188</v>
      </c>
      <c r="H7" s="293"/>
      <c r="I7" s="294"/>
      <c r="J7" s="294"/>
      <c r="K7" s="294"/>
      <c r="L7" s="294"/>
      <c r="M7" s="294"/>
    </row>
    <row r="8" spans="1:17" ht="30" customHeight="1">
      <c r="B8" s="268"/>
      <c r="C8" s="268"/>
      <c r="D8" s="268"/>
      <c r="E8" s="268"/>
      <c r="F8" s="268"/>
      <c r="G8" s="293" t="s">
        <v>189</v>
      </c>
      <c r="H8" s="293"/>
      <c r="I8" s="294"/>
      <c r="J8" s="294"/>
      <c r="K8" s="294"/>
      <c r="L8" s="294"/>
      <c r="M8" s="294"/>
      <c r="Q8" s="267" t="s">
        <v>203</v>
      </c>
    </row>
    <row r="9" spans="1:17" ht="30" customHeight="1">
      <c r="B9" s="268"/>
      <c r="C9" s="268"/>
      <c r="D9" s="268"/>
      <c r="E9" s="268"/>
      <c r="F9" s="268"/>
      <c r="G9" s="293" t="s">
        <v>190</v>
      </c>
      <c r="H9" s="293"/>
      <c r="I9" s="294"/>
      <c r="J9" s="294"/>
      <c r="K9" s="294"/>
      <c r="L9" s="294"/>
      <c r="M9" s="294"/>
      <c r="Q9" s="267" t="s">
        <v>204</v>
      </c>
    </row>
    <row r="10" spans="1:17" ht="30" customHeight="1">
      <c r="B10" s="268"/>
      <c r="C10" s="268"/>
      <c r="D10" s="268"/>
      <c r="E10" s="268"/>
      <c r="F10" s="268"/>
      <c r="G10" s="269"/>
      <c r="H10" s="269"/>
      <c r="I10" s="270"/>
      <c r="J10" s="270"/>
      <c r="K10" s="270"/>
      <c r="L10" s="270"/>
    </row>
    <row r="11" spans="1:17" ht="27" customHeight="1">
      <c r="B11" s="268"/>
      <c r="C11" s="268"/>
      <c r="D11" s="268"/>
      <c r="E11" s="268"/>
      <c r="F11" s="268"/>
      <c r="G11" s="277"/>
      <c r="H11" s="277"/>
      <c r="I11" s="277"/>
      <c r="J11" s="277"/>
      <c r="K11" s="277"/>
      <c r="L11" s="277"/>
    </row>
    <row r="12" spans="1:17" ht="16.5">
      <c r="B12" s="292" t="s">
        <v>173</v>
      </c>
      <c r="C12" s="292"/>
      <c r="D12" s="292"/>
      <c r="E12" s="292"/>
      <c r="F12" s="292"/>
      <c r="G12" s="292"/>
      <c r="H12" s="292"/>
      <c r="I12" s="292"/>
      <c r="J12" s="292"/>
      <c r="K12" s="292"/>
      <c r="L12" s="292"/>
    </row>
    <row r="13" spans="1:17">
      <c r="C13" s="271" t="s">
        <v>205</v>
      </c>
    </row>
    <row r="14" spans="1:17">
      <c r="C14" s="271"/>
    </row>
    <row r="15" spans="1:17" ht="25.5" customHeight="1">
      <c r="B15" s="276" t="s">
        <v>182</v>
      </c>
      <c r="C15" s="269" t="s">
        <v>175</v>
      </c>
    </row>
    <row r="16" spans="1:17" ht="11" customHeight="1">
      <c r="B16" s="276"/>
      <c r="C16" s="269"/>
    </row>
    <row r="17" spans="1:15" ht="29.5" customHeight="1">
      <c r="B17" s="276" t="s">
        <v>182</v>
      </c>
      <c r="C17" s="269" t="s">
        <v>176</v>
      </c>
    </row>
    <row r="18" spans="1:15" ht="15" customHeight="1"/>
    <row r="19" spans="1:15">
      <c r="B19" s="271"/>
      <c r="C19" s="271"/>
    </row>
    <row r="20" spans="1:15" ht="15" customHeight="1">
      <c r="B20" s="267" t="s">
        <v>163</v>
      </c>
    </row>
    <row r="21" spans="1:15" ht="15" customHeight="1">
      <c r="B21" s="267" t="s">
        <v>200</v>
      </c>
    </row>
    <row r="22" spans="1:15" ht="15" customHeight="1">
      <c r="B22" s="272" t="s">
        <v>182</v>
      </c>
      <c r="C22" s="267" t="s">
        <v>184</v>
      </c>
      <c r="O22" s="267" t="s">
        <v>198</v>
      </c>
    </row>
    <row r="23" spans="1:15" ht="15" customHeight="1">
      <c r="B23" s="272" t="s">
        <v>182</v>
      </c>
      <c r="C23" s="267" t="s">
        <v>183</v>
      </c>
      <c r="O23" s="267" t="s">
        <v>199</v>
      </c>
    </row>
    <row r="24" spans="1:15" ht="15" customHeight="1">
      <c r="B24" s="272" t="s">
        <v>182</v>
      </c>
      <c r="C24" s="267" t="s">
        <v>195</v>
      </c>
      <c r="G24" s="291" t="s">
        <v>196</v>
      </c>
      <c r="H24" s="291"/>
      <c r="I24" s="291"/>
      <c r="J24" s="291"/>
      <c r="K24" s="291"/>
      <c r="L24" s="267" t="s">
        <v>197</v>
      </c>
    </row>
    <row r="25" spans="1:15">
      <c r="B25" s="289"/>
      <c r="C25" s="289"/>
      <c r="D25" s="289"/>
      <c r="E25" s="289"/>
      <c r="F25" s="289"/>
      <c r="G25" s="289"/>
      <c r="H25" s="289"/>
      <c r="I25" s="289"/>
      <c r="J25" s="289"/>
      <c r="K25" s="289"/>
    </row>
    <row r="26" spans="1:15">
      <c r="A26" s="273"/>
      <c r="B26" s="273"/>
      <c r="C26" s="273"/>
      <c r="D26" s="273"/>
      <c r="E26" s="273"/>
      <c r="F26" s="273"/>
      <c r="G26" s="273"/>
      <c r="H26" s="273"/>
      <c r="I26" s="273"/>
      <c r="J26" s="273"/>
      <c r="K26" s="273"/>
      <c r="L26" s="273"/>
      <c r="M26" s="273"/>
    </row>
    <row r="27" spans="1:15">
      <c r="N27" s="274"/>
    </row>
    <row r="28" spans="1:15">
      <c r="B28" s="267" t="s">
        <v>181</v>
      </c>
    </row>
    <row r="29" spans="1:15" ht="7" customHeight="1"/>
    <row r="30" spans="1:15" ht="14.5" customHeight="1">
      <c r="B30" s="267" t="s">
        <v>191</v>
      </c>
      <c r="F30" s="267" t="s">
        <v>194</v>
      </c>
      <c r="G30" s="267" t="s">
        <v>193</v>
      </c>
      <c r="H30" s="267" t="s">
        <v>192</v>
      </c>
    </row>
    <row r="31" spans="1:15" ht="14.5" customHeight="1">
      <c r="B31" s="290" t="s">
        <v>164</v>
      </c>
      <c r="C31" s="290"/>
      <c r="D31" s="275"/>
      <c r="E31" s="267" t="s">
        <v>165</v>
      </c>
      <c r="F31" s="267" t="s">
        <v>168</v>
      </c>
    </row>
    <row r="32" spans="1:15" ht="14.5" customHeight="1">
      <c r="B32" s="267" t="s">
        <v>167</v>
      </c>
      <c r="D32" s="275"/>
      <c r="E32" s="267" t="s">
        <v>165</v>
      </c>
    </row>
    <row r="33" spans="2:4" ht="14.5" customHeight="1">
      <c r="B33" s="267" t="s">
        <v>166</v>
      </c>
      <c r="D33" s="275"/>
    </row>
  </sheetData>
  <mergeCells count="11">
    <mergeCell ref="A1:N1"/>
    <mergeCell ref="B25:K25"/>
    <mergeCell ref="B31:C31"/>
    <mergeCell ref="G24:K24"/>
    <mergeCell ref="B12:L12"/>
    <mergeCell ref="G7:H7"/>
    <mergeCell ref="G9:H9"/>
    <mergeCell ref="G8:H8"/>
    <mergeCell ref="I7:M7"/>
    <mergeCell ref="I8:M8"/>
    <mergeCell ref="I9:M9"/>
  </mergeCells>
  <phoneticPr fontId="1"/>
  <dataValidations count="2">
    <dataValidation type="list" allowBlank="1" showInputMessage="1" showErrorMessage="1" sqref="B22:B24 B15 B17" xr:uid="{06FBE0EA-4FF7-4134-8DA0-B31AD3E49044}">
      <formula1>$O$22:$O$23</formula1>
    </dataValidation>
    <dataValidation type="list" allowBlank="1" showInputMessage="1" showErrorMessage="1" sqref="I8:M8" xr:uid="{A065BA4C-414A-4D67-A7F5-F73FED10C210}">
      <formula1>$Q$8:$Q$9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93" orientation="portrait" r:id="rId1"/>
  <headerFooter>
    <oddHeader>&amp;R&amp;"メイリオ,レギュラー"&amp;14様式１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84231-C050-4E12-B708-A4A12AC48665}">
  <dimension ref="A1:R50"/>
  <sheetViews>
    <sheetView view="pageBreakPreview" zoomScale="70" zoomScaleNormal="100" zoomScaleSheetLayoutView="70" workbookViewId="0">
      <selection sqref="A1:I1"/>
    </sheetView>
  </sheetViews>
  <sheetFormatPr defaultColWidth="9" defaultRowHeight="17.5"/>
  <cols>
    <col min="1" max="1" width="9" style="1"/>
    <col min="2" max="2" width="19.08203125" style="1" customWidth="1"/>
    <col min="3" max="3" width="6.25" style="1" customWidth="1"/>
    <col min="4" max="4" width="19.08203125" style="1" customWidth="1"/>
    <col min="5" max="5" width="6.25" style="1" customWidth="1"/>
    <col min="6" max="6" width="19.08203125" style="1" customWidth="1"/>
    <col min="7" max="7" width="6.25" style="1" customWidth="1"/>
    <col min="8" max="8" width="19.08203125" style="1" customWidth="1"/>
    <col min="9" max="9" width="6.25" style="1" customWidth="1"/>
    <col min="10" max="10" width="9" style="1" customWidth="1"/>
    <col min="11" max="11" width="19.08203125" style="1" customWidth="1"/>
    <col min="12" max="12" width="6.25" style="1" customWidth="1"/>
    <col min="13" max="13" width="19.08203125" style="1" customWidth="1"/>
    <col min="14" max="14" width="6.25" style="1" customWidth="1"/>
    <col min="15" max="15" width="19.08203125" style="1" customWidth="1"/>
    <col min="16" max="16" width="6.25" style="1" customWidth="1"/>
    <col min="17" max="17" width="19.08203125" style="1" customWidth="1"/>
    <col min="18" max="18" width="6.25" style="1" customWidth="1"/>
    <col min="19" max="16384" width="9" style="1"/>
  </cols>
  <sheetData>
    <row r="1" spans="1:18" ht="28.5">
      <c r="A1" s="307" t="s">
        <v>2</v>
      </c>
      <c r="B1" s="307"/>
      <c r="C1" s="307"/>
      <c r="D1" s="307"/>
      <c r="E1" s="307"/>
      <c r="F1" s="307"/>
      <c r="G1" s="307"/>
      <c r="H1" s="307"/>
      <c r="I1" s="307"/>
      <c r="J1" s="307" t="s">
        <v>2</v>
      </c>
      <c r="K1" s="307"/>
      <c r="L1" s="307"/>
      <c r="M1" s="307"/>
      <c r="N1" s="307"/>
      <c r="O1" s="307"/>
      <c r="P1" s="307"/>
      <c r="Q1" s="307"/>
      <c r="R1" s="307"/>
    </row>
    <row r="2" spans="1:18" ht="18" customHeight="1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</row>
    <row r="3" spans="1:18" ht="27.75" customHeight="1">
      <c r="A3" s="18"/>
      <c r="B3" s="21"/>
      <c r="C3" s="308" t="s">
        <v>0</v>
      </c>
      <c r="D3" s="308"/>
      <c r="E3" s="311"/>
      <c r="F3" s="311"/>
      <c r="G3" s="22" t="s">
        <v>29</v>
      </c>
      <c r="H3" s="24" t="s">
        <v>26</v>
      </c>
      <c r="I3" s="21"/>
      <c r="J3" s="18"/>
      <c r="K3" s="18"/>
      <c r="L3" s="308" t="s">
        <v>0</v>
      </c>
      <c r="M3" s="308"/>
      <c r="N3" s="311"/>
      <c r="O3" s="311"/>
      <c r="P3" s="22" t="s">
        <v>29</v>
      </c>
      <c r="Q3" s="24" t="s">
        <v>26</v>
      </c>
      <c r="R3" s="18"/>
    </row>
    <row r="4" spans="1:18" ht="21.75" customHeight="1">
      <c r="A4" s="18"/>
      <c r="B4" s="22"/>
      <c r="C4" s="308" t="s">
        <v>28</v>
      </c>
      <c r="D4" s="308"/>
      <c r="E4" s="310"/>
      <c r="F4" s="310"/>
      <c r="G4" s="309" t="s">
        <v>27</v>
      </c>
      <c r="H4" s="309"/>
      <c r="I4" s="21"/>
      <c r="J4" s="18"/>
      <c r="K4" s="18"/>
      <c r="L4" s="308" t="s">
        <v>28</v>
      </c>
      <c r="M4" s="308"/>
      <c r="N4" s="310"/>
      <c r="O4" s="310"/>
      <c r="P4" s="309" t="s">
        <v>27</v>
      </c>
      <c r="Q4" s="309"/>
      <c r="R4" s="18"/>
    </row>
    <row r="5" spans="1:18" ht="17.25" customHeight="1">
      <c r="A5" s="20" t="s">
        <v>24</v>
      </c>
      <c r="B5" s="19"/>
      <c r="C5" s="19"/>
      <c r="D5" s="19"/>
      <c r="E5" s="19"/>
      <c r="F5" s="19"/>
      <c r="G5" s="19"/>
      <c r="H5" s="23"/>
      <c r="I5" s="18"/>
      <c r="J5" s="20"/>
      <c r="K5" s="18"/>
      <c r="L5" s="18"/>
      <c r="M5" s="18"/>
      <c r="N5" s="18"/>
      <c r="O5" s="18"/>
      <c r="P5" s="18"/>
      <c r="Q5" s="18"/>
      <c r="R5" s="18"/>
    </row>
    <row r="6" spans="1:18" ht="19">
      <c r="A6" s="2" t="s">
        <v>25</v>
      </c>
      <c r="J6" s="2"/>
    </row>
    <row r="8" spans="1:18">
      <c r="A8" s="302"/>
      <c r="B8" s="295" t="s">
        <v>14</v>
      </c>
      <c r="C8" s="295"/>
      <c r="D8" s="295"/>
      <c r="E8" s="295"/>
      <c r="F8" s="295" t="s">
        <v>15</v>
      </c>
      <c r="G8" s="295"/>
      <c r="H8" s="295"/>
      <c r="I8" s="295"/>
      <c r="J8" s="295"/>
      <c r="K8" s="295" t="s">
        <v>22</v>
      </c>
      <c r="L8" s="295"/>
      <c r="M8" s="295"/>
      <c r="N8" s="295"/>
      <c r="O8" s="295" t="s">
        <v>21</v>
      </c>
      <c r="P8" s="295"/>
      <c r="Q8" s="295"/>
      <c r="R8" s="295"/>
    </row>
    <row r="9" spans="1:18">
      <c r="A9" s="303"/>
      <c r="B9" s="295" t="s">
        <v>12</v>
      </c>
      <c r="C9" s="295"/>
      <c r="D9" s="295" t="s">
        <v>13</v>
      </c>
      <c r="E9" s="295"/>
      <c r="F9" s="295" t="s">
        <v>12</v>
      </c>
      <c r="G9" s="295"/>
      <c r="H9" s="297" t="s">
        <v>13</v>
      </c>
      <c r="I9" s="295"/>
      <c r="J9" s="298"/>
      <c r="K9" s="295" t="s">
        <v>12</v>
      </c>
      <c r="L9" s="295"/>
      <c r="M9" s="295" t="s">
        <v>13</v>
      </c>
      <c r="N9" s="295"/>
      <c r="O9" s="295" t="s">
        <v>12</v>
      </c>
      <c r="P9" s="295"/>
      <c r="Q9" s="297" t="s">
        <v>13</v>
      </c>
      <c r="R9" s="295"/>
    </row>
    <row r="10" spans="1:18">
      <c r="A10" s="304"/>
      <c r="B10" s="7" t="s">
        <v>10</v>
      </c>
      <c r="C10" s="16" t="s">
        <v>11</v>
      </c>
      <c r="D10" s="11" t="s">
        <v>10</v>
      </c>
      <c r="E10" s="17" t="s">
        <v>11</v>
      </c>
      <c r="F10" s="11" t="s">
        <v>10</v>
      </c>
      <c r="G10" s="17" t="s">
        <v>11</v>
      </c>
      <c r="H10" s="11" t="s">
        <v>10</v>
      </c>
      <c r="I10" s="17" t="s">
        <v>11</v>
      </c>
      <c r="J10" s="299"/>
      <c r="K10" s="13" t="s">
        <v>10</v>
      </c>
      <c r="L10" s="6" t="s">
        <v>11</v>
      </c>
      <c r="M10" s="13" t="s">
        <v>10</v>
      </c>
      <c r="N10" s="6" t="s">
        <v>11</v>
      </c>
      <c r="O10" s="13" t="s">
        <v>10</v>
      </c>
      <c r="P10" s="6" t="s">
        <v>11</v>
      </c>
      <c r="Q10" s="13" t="s">
        <v>10</v>
      </c>
      <c r="R10" s="6" t="s">
        <v>11</v>
      </c>
    </row>
    <row r="11" spans="1:18" ht="28.5" customHeight="1">
      <c r="A11" s="305" t="s">
        <v>3</v>
      </c>
      <c r="B11" s="10"/>
      <c r="C11" s="5"/>
      <c r="D11" s="10"/>
      <c r="E11" s="5"/>
      <c r="F11" s="10"/>
      <c r="G11" s="5"/>
      <c r="H11" s="10"/>
      <c r="I11" s="5"/>
      <c r="J11" s="296" t="s">
        <v>17</v>
      </c>
      <c r="K11" s="13"/>
      <c r="L11" s="5"/>
      <c r="M11" s="13"/>
      <c r="N11" s="5"/>
      <c r="O11" s="13"/>
      <c r="P11" s="5"/>
      <c r="Q11" s="13"/>
      <c r="R11" s="5"/>
    </row>
    <row r="12" spans="1:18" ht="28.5" customHeight="1">
      <c r="A12" s="306"/>
      <c r="B12" s="8"/>
      <c r="C12" s="12"/>
      <c r="D12" s="8"/>
      <c r="E12" s="3"/>
      <c r="F12" s="8"/>
      <c r="G12" s="3"/>
      <c r="H12" s="8"/>
      <c r="I12" s="3"/>
      <c r="J12" s="296"/>
      <c r="K12" s="14"/>
      <c r="L12" s="3"/>
      <c r="M12" s="14"/>
      <c r="N12" s="3"/>
      <c r="O12" s="14"/>
      <c r="P12" s="3"/>
      <c r="Q12" s="14"/>
      <c r="R12" s="3"/>
    </row>
    <row r="13" spans="1:18" ht="28.5" customHeight="1">
      <c r="A13" s="306"/>
      <c r="B13" s="9"/>
      <c r="C13" s="4"/>
      <c r="D13" s="9"/>
      <c r="E13" s="4"/>
      <c r="F13" s="9"/>
      <c r="G13" s="4"/>
      <c r="H13" s="9"/>
      <c r="I13" s="4"/>
      <c r="J13" s="296"/>
      <c r="K13" s="14"/>
      <c r="L13" s="3"/>
      <c r="M13" s="14"/>
      <c r="N13" s="3"/>
      <c r="O13" s="14"/>
      <c r="P13" s="3"/>
      <c r="Q13" s="14"/>
      <c r="R13" s="3"/>
    </row>
    <row r="14" spans="1:18" ht="28.5" customHeight="1">
      <c r="A14" s="296" t="s">
        <v>4</v>
      </c>
      <c r="B14" s="10"/>
      <c r="C14" s="5"/>
      <c r="D14" s="10"/>
      <c r="E14" s="5"/>
      <c r="F14" s="10"/>
      <c r="G14" s="5"/>
      <c r="H14" s="10"/>
      <c r="I14" s="5"/>
      <c r="J14" s="296"/>
      <c r="K14" s="14"/>
      <c r="L14" s="3"/>
      <c r="M14" s="14"/>
      <c r="N14" s="3"/>
      <c r="O14" s="14"/>
      <c r="P14" s="3"/>
      <c r="Q14" s="14"/>
      <c r="R14" s="3"/>
    </row>
    <row r="15" spans="1:18" ht="28.5" customHeight="1">
      <c r="A15" s="296"/>
      <c r="B15" s="8"/>
      <c r="C15" s="3"/>
      <c r="D15" s="8"/>
      <c r="E15" s="3"/>
      <c r="F15" s="8"/>
      <c r="G15" s="3"/>
      <c r="H15" s="8"/>
      <c r="I15" s="3"/>
      <c r="J15" s="296"/>
      <c r="K15" s="14"/>
      <c r="L15" s="3"/>
      <c r="M15" s="14"/>
      <c r="N15" s="3"/>
      <c r="O15" s="14"/>
      <c r="P15" s="3"/>
      <c r="Q15" s="14"/>
      <c r="R15" s="3"/>
    </row>
    <row r="16" spans="1:18" ht="28.5" customHeight="1">
      <c r="A16" s="296"/>
      <c r="B16" s="9"/>
      <c r="C16" s="4"/>
      <c r="D16" s="9"/>
      <c r="E16" s="4"/>
      <c r="F16" s="9"/>
      <c r="G16" s="4"/>
      <c r="H16" s="9"/>
      <c r="I16" s="4"/>
      <c r="J16" s="296"/>
      <c r="K16" s="14"/>
      <c r="L16" s="3"/>
      <c r="M16" s="14"/>
      <c r="N16" s="3"/>
      <c r="O16" s="14"/>
      <c r="P16" s="3"/>
      <c r="Q16" s="14"/>
      <c r="R16" s="3"/>
    </row>
    <row r="17" spans="1:18" ht="28.5" customHeight="1">
      <c r="A17" s="296" t="s">
        <v>5</v>
      </c>
      <c r="B17" s="10"/>
      <c r="C17" s="5"/>
      <c r="D17" s="10"/>
      <c r="E17" s="5"/>
      <c r="F17" s="10"/>
      <c r="G17" s="5"/>
      <c r="H17" s="10"/>
      <c r="I17" s="5"/>
      <c r="J17" s="296"/>
      <c r="K17" s="14"/>
      <c r="L17" s="3"/>
      <c r="M17" s="14"/>
      <c r="N17" s="3"/>
      <c r="O17" s="14"/>
      <c r="P17" s="3"/>
      <c r="Q17" s="14"/>
      <c r="R17" s="3"/>
    </row>
    <row r="18" spans="1:18" ht="28.5" customHeight="1">
      <c r="A18" s="296"/>
      <c r="B18" s="8"/>
      <c r="C18" s="3"/>
      <c r="D18" s="8"/>
      <c r="E18" s="3"/>
      <c r="F18" s="8"/>
      <c r="G18" s="3"/>
      <c r="H18" s="8"/>
      <c r="I18" s="3"/>
      <c r="J18" s="296"/>
      <c r="K18" s="14"/>
      <c r="L18" s="3"/>
      <c r="M18" s="14"/>
      <c r="N18" s="3"/>
      <c r="O18" s="14"/>
      <c r="P18" s="3"/>
      <c r="Q18" s="14"/>
      <c r="R18" s="3"/>
    </row>
    <row r="19" spans="1:18" ht="28.5" customHeight="1">
      <c r="A19" s="296"/>
      <c r="B19" s="8"/>
      <c r="C19" s="3"/>
      <c r="D19" s="8"/>
      <c r="E19" s="3"/>
      <c r="F19" s="8"/>
      <c r="G19" s="3"/>
      <c r="H19" s="8"/>
      <c r="I19" s="3"/>
      <c r="J19" s="296"/>
      <c r="K19" s="15"/>
      <c r="L19" s="4"/>
      <c r="M19" s="15"/>
      <c r="N19" s="4"/>
      <c r="O19" s="15"/>
      <c r="P19" s="4"/>
      <c r="Q19" s="15"/>
      <c r="R19" s="4"/>
    </row>
    <row r="20" spans="1:18" ht="28.5" customHeight="1">
      <c r="A20" s="296"/>
      <c r="B20" s="8"/>
      <c r="C20" s="3"/>
      <c r="D20" s="8"/>
      <c r="E20" s="3"/>
      <c r="F20" s="8"/>
      <c r="G20" s="3"/>
      <c r="H20" s="8"/>
      <c r="I20" s="3"/>
      <c r="J20" s="296" t="s">
        <v>18</v>
      </c>
      <c r="K20" s="13"/>
      <c r="L20" s="5"/>
      <c r="M20" s="13"/>
      <c r="N20" s="5"/>
      <c r="O20" s="13"/>
      <c r="P20" s="5"/>
      <c r="Q20" s="13"/>
      <c r="R20" s="5"/>
    </row>
    <row r="21" spans="1:18" ht="28.5" customHeight="1">
      <c r="A21" s="296"/>
      <c r="B21" s="9"/>
      <c r="C21" s="4"/>
      <c r="D21" s="9"/>
      <c r="E21" s="4"/>
      <c r="F21" s="9"/>
      <c r="G21" s="4"/>
      <c r="H21" s="9"/>
      <c r="I21" s="4"/>
      <c r="J21" s="296"/>
      <c r="K21" s="14"/>
      <c r="L21" s="3"/>
      <c r="M21" s="14"/>
      <c r="N21" s="3"/>
      <c r="O21" s="14"/>
      <c r="P21" s="3"/>
      <c r="Q21" s="14"/>
      <c r="R21" s="3"/>
    </row>
    <row r="22" spans="1:18" ht="28.5" customHeight="1">
      <c r="A22" s="296" t="s">
        <v>6</v>
      </c>
      <c r="B22" s="10"/>
      <c r="C22" s="5"/>
      <c r="D22" s="10"/>
      <c r="E22" s="5"/>
      <c r="F22" s="10"/>
      <c r="G22" s="5"/>
      <c r="H22" s="10"/>
      <c r="I22" s="5"/>
      <c r="J22" s="296"/>
      <c r="K22" s="14"/>
      <c r="L22" s="3"/>
      <c r="M22" s="14"/>
      <c r="N22" s="3"/>
      <c r="O22" s="14"/>
      <c r="P22" s="3"/>
      <c r="Q22" s="14"/>
      <c r="R22" s="3"/>
    </row>
    <row r="23" spans="1:18" ht="28.5" customHeight="1">
      <c r="A23" s="296"/>
      <c r="B23" s="8"/>
      <c r="C23" s="3"/>
      <c r="D23" s="8"/>
      <c r="E23" s="3"/>
      <c r="F23" s="8"/>
      <c r="G23" s="3"/>
      <c r="H23" s="8"/>
      <c r="I23" s="3"/>
      <c r="J23" s="296"/>
      <c r="K23" s="14"/>
      <c r="L23" s="3"/>
      <c r="M23" s="14"/>
      <c r="N23" s="3"/>
      <c r="O23" s="14"/>
      <c r="P23" s="3"/>
      <c r="Q23" s="14"/>
      <c r="R23" s="3"/>
    </row>
    <row r="24" spans="1:18" ht="28.5" customHeight="1">
      <c r="A24" s="296"/>
      <c r="B24" s="8"/>
      <c r="C24" s="3"/>
      <c r="D24" s="8"/>
      <c r="E24" s="3"/>
      <c r="F24" s="8"/>
      <c r="G24" s="3"/>
      <c r="H24" s="8"/>
      <c r="I24" s="3"/>
      <c r="J24" s="296"/>
      <c r="K24" s="14"/>
      <c r="L24" s="3"/>
      <c r="M24" s="14"/>
      <c r="N24" s="3"/>
      <c r="O24" s="14"/>
      <c r="P24" s="3"/>
      <c r="Q24" s="14"/>
      <c r="R24" s="3"/>
    </row>
    <row r="25" spans="1:18" ht="28.5" customHeight="1">
      <c r="A25" s="296"/>
      <c r="B25" s="8"/>
      <c r="C25" s="3"/>
      <c r="D25" s="8"/>
      <c r="E25" s="3"/>
      <c r="F25" s="8"/>
      <c r="G25" s="3"/>
      <c r="H25" s="8"/>
      <c r="I25" s="3"/>
      <c r="J25" s="296"/>
      <c r="K25" s="14"/>
      <c r="L25" s="3"/>
      <c r="M25" s="14"/>
      <c r="N25" s="3"/>
      <c r="O25" s="14"/>
      <c r="P25" s="3"/>
      <c r="Q25" s="14"/>
      <c r="R25" s="3"/>
    </row>
    <row r="26" spans="1:18" ht="28.5" customHeight="1">
      <c r="A26" s="296"/>
      <c r="B26" s="9"/>
      <c r="C26" s="4"/>
      <c r="D26" s="9"/>
      <c r="E26" s="4"/>
      <c r="F26" s="9"/>
      <c r="G26" s="4"/>
      <c r="H26" s="9"/>
      <c r="I26" s="4"/>
      <c r="J26" s="296"/>
      <c r="K26" s="14"/>
      <c r="L26" s="3"/>
      <c r="M26" s="14"/>
      <c r="N26" s="3"/>
      <c r="O26" s="14"/>
      <c r="P26" s="3"/>
      <c r="Q26" s="14"/>
      <c r="R26" s="3"/>
    </row>
    <row r="27" spans="1:18" ht="28.5" customHeight="1">
      <c r="A27" s="296" t="s">
        <v>7</v>
      </c>
      <c r="B27" s="10"/>
      <c r="C27" s="5"/>
      <c r="D27" s="10"/>
      <c r="E27" s="5"/>
      <c r="F27" s="10"/>
      <c r="G27" s="5"/>
      <c r="H27" s="10"/>
      <c r="I27" s="5"/>
      <c r="J27" s="296"/>
      <c r="K27" s="15"/>
      <c r="L27" s="4"/>
      <c r="M27" s="15"/>
      <c r="N27" s="4"/>
      <c r="O27" s="15"/>
      <c r="P27" s="4"/>
      <c r="Q27" s="15"/>
      <c r="R27" s="4"/>
    </row>
    <row r="28" spans="1:18" ht="28.5" customHeight="1">
      <c r="A28" s="296"/>
      <c r="B28" s="8"/>
      <c r="C28" s="3"/>
      <c r="D28" s="8"/>
      <c r="E28" s="3"/>
      <c r="F28" s="8"/>
      <c r="G28" s="3"/>
      <c r="H28" s="8"/>
      <c r="I28" s="3"/>
      <c r="J28" s="296" t="s">
        <v>19</v>
      </c>
      <c r="K28" s="13"/>
      <c r="L28" s="5"/>
      <c r="M28" s="13"/>
      <c r="N28" s="5"/>
      <c r="O28" s="13"/>
      <c r="P28" s="5"/>
      <c r="Q28" s="13"/>
      <c r="R28" s="5"/>
    </row>
    <row r="29" spans="1:18" ht="28.5" customHeight="1">
      <c r="A29" s="296"/>
      <c r="B29" s="9"/>
      <c r="C29" s="4"/>
      <c r="D29" s="9"/>
      <c r="E29" s="4"/>
      <c r="F29" s="9"/>
      <c r="G29" s="4"/>
      <c r="H29" s="9"/>
      <c r="I29" s="4"/>
      <c r="J29" s="296"/>
      <c r="K29" s="14"/>
      <c r="L29" s="3"/>
      <c r="M29" s="14"/>
      <c r="N29" s="3"/>
      <c r="O29" s="14"/>
      <c r="P29" s="3"/>
      <c r="Q29" s="14"/>
      <c r="R29" s="3"/>
    </row>
    <row r="30" spans="1:18" ht="28.5" customHeight="1">
      <c r="A30" s="296" t="s">
        <v>8</v>
      </c>
      <c r="B30" s="10"/>
      <c r="C30" s="5"/>
      <c r="D30" s="10"/>
      <c r="E30" s="5"/>
      <c r="F30" s="10"/>
      <c r="G30" s="5"/>
      <c r="H30" s="10"/>
      <c r="I30" s="5"/>
      <c r="J30" s="296"/>
      <c r="K30" s="14"/>
      <c r="L30" s="3"/>
      <c r="M30" s="14"/>
      <c r="N30" s="3"/>
      <c r="O30" s="14"/>
      <c r="P30" s="3"/>
      <c r="Q30" s="14"/>
      <c r="R30" s="3"/>
    </row>
    <row r="31" spans="1:18" ht="28.5" customHeight="1">
      <c r="A31" s="296"/>
      <c r="B31" s="8"/>
      <c r="C31" s="3"/>
      <c r="D31" s="8"/>
      <c r="E31" s="3"/>
      <c r="F31" s="8"/>
      <c r="G31" s="3"/>
      <c r="H31" s="8"/>
      <c r="I31" s="3"/>
      <c r="J31" s="296"/>
      <c r="K31" s="14"/>
      <c r="L31" s="3"/>
      <c r="M31" s="14"/>
      <c r="N31" s="3"/>
      <c r="O31" s="14"/>
      <c r="P31" s="3"/>
      <c r="Q31" s="14"/>
      <c r="R31" s="3"/>
    </row>
    <row r="32" spans="1:18" ht="28.5" customHeight="1">
      <c r="A32" s="296"/>
      <c r="B32" s="9"/>
      <c r="C32" s="4"/>
      <c r="D32" s="9"/>
      <c r="E32" s="4"/>
      <c r="F32" s="9"/>
      <c r="G32" s="4"/>
      <c r="H32" s="9"/>
      <c r="I32" s="4"/>
      <c r="J32" s="296"/>
      <c r="K32" s="15"/>
      <c r="L32" s="4"/>
      <c r="M32" s="15"/>
      <c r="N32" s="4"/>
      <c r="O32" s="15"/>
      <c r="P32" s="4"/>
      <c r="Q32" s="15"/>
      <c r="R32" s="4"/>
    </row>
    <row r="33" spans="1:18" ht="28.5" customHeight="1">
      <c r="A33" s="312" t="s">
        <v>9</v>
      </c>
      <c r="B33" s="10"/>
      <c r="C33" s="5"/>
      <c r="D33" s="10"/>
      <c r="E33" s="5"/>
      <c r="F33" s="10"/>
      <c r="G33" s="5"/>
      <c r="H33" s="10"/>
      <c r="I33" s="5"/>
      <c r="J33" s="301" t="s">
        <v>20</v>
      </c>
      <c r="K33" s="13"/>
      <c r="L33" s="5"/>
      <c r="M33" s="13"/>
      <c r="N33" s="5"/>
      <c r="O33" s="13"/>
      <c r="P33" s="5"/>
      <c r="Q33" s="13"/>
      <c r="R33" s="5"/>
    </row>
    <row r="34" spans="1:18" ht="28.5" customHeight="1">
      <c r="A34" s="315"/>
      <c r="B34" s="8"/>
      <c r="C34" s="3"/>
      <c r="D34" s="8"/>
      <c r="E34" s="3"/>
      <c r="F34" s="8"/>
      <c r="G34" s="3"/>
      <c r="H34" s="8"/>
      <c r="I34" s="3"/>
      <c r="J34" s="301"/>
      <c r="K34" s="14"/>
      <c r="L34" s="3"/>
      <c r="M34" s="14"/>
      <c r="N34" s="3"/>
      <c r="O34" s="14"/>
      <c r="P34" s="3"/>
      <c r="Q34" s="14"/>
      <c r="R34" s="3"/>
    </row>
    <row r="35" spans="1:18" ht="28.5" customHeight="1">
      <c r="A35" s="315"/>
      <c r="B35" s="8"/>
      <c r="C35" s="3"/>
      <c r="D35" s="8"/>
      <c r="E35" s="3"/>
      <c r="F35" s="8"/>
      <c r="G35" s="3"/>
      <c r="H35" s="8"/>
      <c r="I35" s="3"/>
      <c r="J35" s="301"/>
      <c r="K35" s="15"/>
      <c r="L35" s="4"/>
      <c r="M35" s="15"/>
      <c r="N35" s="4"/>
      <c r="O35" s="15"/>
      <c r="P35" s="4"/>
      <c r="Q35" s="15"/>
      <c r="R35" s="4"/>
    </row>
    <row r="36" spans="1:18" ht="28.5" customHeight="1">
      <c r="A36" s="316"/>
      <c r="B36" s="9"/>
      <c r="C36" s="4"/>
      <c r="D36" s="9"/>
      <c r="E36" s="4"/>
      <c r="F36" s="9"/>
      <c r="G36" s="4"/>
      <c r="H36" s="9"/>
      <c r="I36" s="4"/>
      <c r="J36" s="300" t="s">
        <v>23</v>
      </c>
      <c r="K36" s="13"/>
      <c r="L36" s="5"/>
      <c r="M36" s="13"/>
      <c r="N36" s="5"/>
      <c r="O36" s="13"/>
      <c r="P36" s="5"/>
      <c r="Q36" s="13"/>
      <c r="R36" s="5"/>
    </row>
    <row r="37" spans="1:18" ht="28.5" customHeight="1">
      <c r="A37" s="312" t="s">
        <v>16</v>
      </c>
      <c r="B37" s="10"/>
      <c r="C37" s="5"/>
      <c r="D37" s="10"/>
      <c r="E37" s="5"/>
      <c r="F37" s="10"/>
      <c r="G37" s="5"/>
      <c r="H37" s="10"/>
      <c r="I37" s="5"/>
      <c r="J37" s="300"/>
      <c r="K37" s="14"/>
      <c r="L37" s="3"/>
      <c r="M37" s="14"/>
      <c r="N37" s="3"/>
      <c r="O37" s="14"/>
      <c r="P37" s="3"/>
      <c r="Q37" s="14"/>
      <c r="R37" s="3"/>
    </row>
    <row r="38" spans="1:18" ht="28.5" customHeight="1">
      <c r="A38" s="313"/>
      <c r="B38" s="8"/>
      <c r="C38" s="3"/>
      <c r="D38" s="8"/>
      <c r="E38" s="3"/>
      <c r="F38" s="8"/>
      <c r="G38" s="3"/>
      <c r="H38" s="8"/>
      <c r="I38" s="3"/>
      <c r="J38" s="300"/>
      <c r="K38" s="14"/>
      <c r="L38" s="3"/>
      <c r="M38" s="14"/>
      <c r="N38" s="3"/>
      <c r="O38" s="14"/>
      <c r="P38" s="3"/>
      <c r="Q38" s="14"/>
      <c r="R38" s="3"/>
    </row>
    <row r="39" spans="1:18" ht="28.5" customHeight="1">
      <c r="A39" s="313"/>
      <c r="B39" s="8"/>
      <c r="C39" s="3"/>
      <c r="D39" s="8"/>
      <c r="E39" s="3"/>
      <c r="F39" s="8"/>
      <c r="G39" s="3"/>
      <c r="H39" s="8"/>
      <c r="I39" s="3"/>
      <c r="J39" s="300"/>
      <c r="K39" s="14"/>
      <c r="L39" s="3"/>
      <c r="M39" s="14"/>
      <c r="N39" s="3"/>
      <c r="O39" s="14"/>
      <c r="P39" s="3"/>
      <c r="Q39" s="14"/>
      <c r="R39" s="3"/>
    </row>
    <row r="40" spans="1:18" ht="28.5" customHeight="1">
      <c r="A40" s="314"/>
      <c r="B40" s="9"/>
      <c r="C40" s="4"/>
      <c r="D40" s="9"/>
      <c r="E40" s="4"/>
      <c r="F40" s="9"/>
      <c r="G40" s="4"/>
      <c r="H40" s="9"/>
      <c r="I40" s="4"/>
      <c r="J40" s="300"/>
      <c r="K40" s="15"/>
      <c r="L40" s="4"/>
      <c r="M40" s="15"/>
      <c r="N40" s="4"/>
      <c r="O40" s="15"/>
      <c r="P40" s="4"/>
      <c r="Q40" s="15"/>
      <c r="R40" s="4"/>
    </row>
    <row r="41" spans="1:18" ht="24.75" customHeight="1"/>
    <row r="43" spans="1:18">
      <c r="B43" s="1" t="s">
        <v>30</v>
      </c>
      <c r="C43" s="1">
        <f>SUM(C11:C13,E11:E13,G11:G13,I11:I13)</f>
        <v>0</v>
      </c>
    </row>
    <row r="44" spans="1:18">
      <c r="B44" s="1" t="s">
        <v>31</v>
      </c>
      <c r="C44" s="1">
        <f>SUM(C14:C16,E14:E16,G14:G16,I14:I16)</f>
        <v>0</v>
      </c>
    </row>
    <row r="45" spans="1:18">
      <c r="B45" s="1" t="s">
        <v>32</v>
      </c>
      <c r="C45" s="1">
        <f>SUM(C17:C21,E17:E21,G17:G21,I17:I21)</f>
        <v>0</v>
      </c>
    </row>
    <row r="46" spans="1:18">
      <c r="B46" s="1" t="s">
        <v>33</v>
      </c>
      <c r="C46" s="1">
        <f>SUM(C22:C26,E22:E26,G22:G26,I22:I26)</f>
        <v>0</v>
      </c>
    </row>
    <row r="47" spans="1:18">
      <c r="B47" s="1" t="s">
        <v>34</v>
      </c>
      <c r="C47" s="1">
        <f>SUM(C27:C29,E27:E29,G27:G29,I27:I29)</f>
        <v>0</v>
      </c>
    </row>
    <row r="48" spans="1:18">
      <c r="B48" s="1" t="s">
        <v>35</v>
      </c>
      <c r="C48" s="1">
        <f>SUM(C30:C32,E30:E32,G30:G32,I30:I32)</f>
        <v>0</v>
      </c>
    </row>
    <row r="49" spans="2:3">
      <c r="B49" s="1" t="s">
        <v>23</v>
      </c>
      <c r="C49" s="1">
        <f>SUM(C33:C36,E33:E36,G33:G36,I33:I36)</f>
        <v>0</v>
      </c>
    </row>
    <row r="50" spans="2:3">
      <c r="B50" s="1" t="s">
        <v>36</v>
      </c>
      <c r="C50" s="1">
        <f>SUM(C37:C40,E37:E40,G37:G40,I37:I40)</f>
        <v>0</v>
      </c>
    </row>
  </sheetData>
  <mergeCells count="39">
    <mergeCell ref="A37:A40"/>
    <mergeCell ref="A27:A29"/>
    <mergeCell ref="A30:A32"/>
    <mergeCell ref="A14:A16"/>
    <mergeCell ref="A17:A21"/>
    <mergeCell ref="A22:A26"/>
    <mergeCell ref="A33:A36"/>
    <mergeCell ref="A8:A10"/>
    <mergeCell ref="A11:A13"/>
    <mergeCell ref="A1:I1"/>
    <mergeCell ref="J1:R1"/>
    <mergeCell ref="C3:D3"/>
    <mergeCell ref="C4:D4"/>
    <mergeCell ref="G4:H4"/>
    <mergeCell ref="E4:F4"/>
    <mergeCell ref="E3:F3"/>
    <mergeCell ref="N3:O3"/>
    <mergeCell ref="L4:M4"/>
    <mergeCell ref="N4:O4"/>
    <mergeCell ref="P4:Q4"/>
    <mergeCell ref="L3:M3"/>
    <mergeCell ref="K8:N8"/>
    <mergeCell ref="K9:L9"/>
    <mergeCell ref="J36:J40"/>
    <mergeCell ref="J33:J35"/>
    <mergeCell ref="J28:J32"/>
    <mergeCell ref="B8:E8"/>
    <mergeCell ref="F8:I8"/>
    <mergeCell ref="D9:E9"/>
    <mergeCell ref="F9:G9"/>
    <mergeCell ref="H9:I9"/>
    <mergeCell ref="J20:J27"/>
    <mergeCell ref="B9:C9"/>
    <mergeCell ref="M9:N9"/>
    <mergeCell ref="J11:J19"/>
    <mergeCell ref="O8:R8"/>
    <mergeCell ref="O9:P9"/>
    <mergeCell ref="Q9:R9"/>
    <mergeCell ref="J8:J10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69" orientation="portrait" r:id="rId1"/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8AA89E-E5FE-40E0-BA21-319CD27B38F6}">
  <sheetPr>
    <tabColor theme="7" tint="0.79998168889431442"/>
    <pageSetUpPr fitToPage="1"/>
  </sheetPr>
  <dimension ref="A1:AF149"/>
  <sheetViews>
    <sheetView view="pageBreakPreview" zoomScale="85" zoomScaleNormal="75" zoomScaleSheetLayoutView="85" workbookViewId="0">
      <selection activeCell="X9" sqref="X9:X22"/>
    </sheetView>
  </sheetViews>
  <sheetFormatPr defaultRowHeight="16.149999999999999" customHeight="1"/>
  <cols>
    <col min="1" max="1" width="2.75" style="30" customWidth="1"/>
    <col min="2" max="2" width="9.83203125" style="116" customWidth="1"/>
    <col min="3" max="3" width="14.75" style="30" customWidth="1"/>
    <col min="4" max="4" width="3.33203125" style="30" customWidth="1"/>
    <col min="5" max="19" width="5.33203125" style="30" customWidth="1"/>
    <col min="20" max="20" width="5.9140625" style="30" customWidth="1"/>
    <col min="21" max="21" width="1.75" style="31" customWidth="1"/>
    <col min="22" max="22" width="17.33203125" style="31" customWidth="1"/>
    <col min="23" max="23" width="1.75" style="32" customWidth="1"/>
    <col min="24" max="24" width="15.58203125" style="33" customWidth="1"/>
    <col min="25" max="262" width="9" style="30"/>
    <col min="263" max="263" width="2.75" style="30" customWidth="1"/>
    <col min="264" max="264" width="8.75" style="30" customWidth="1"/>
    <col min="265" max="265" width="14.75" style="30" customWidth="1"/>
    <col min="266" max="266" width="3.33203125" style="30" customWidth="1"/>
    <col min="267" max="274" width="5.33203125" style="30" customWidth="1"/>
    <col min="275" max="275" width="1.75" style="30" customWidth="1"/>
    <col min="276" max="276" width="17.33203125" style="30" customWidth="1"/>
    <col min="277" max="277" width="1.75" style="30" customWidth="1"/>
    <col min="278" max="278" width="15.58203125" style="30" customWidth="1"/>
    <col min="279" max="518" width="9" style="30"/>
    <col min="519" max="519" width="2.75" style="30" customWidth="1"/>
    <col min="520" max="520" width="8.75" style="30" customWidth="1"/>
    <col min="521" max="521" width="14.75" style="30" customWidth="1"/>
    <col min="522" max="522" width="3.33203125" style="30" customWidth="1"/>
    <col min="523" max="530" width="5.33203125" style="30" customWidth="1"/>
    <col min="531" max="531" width="1.75" style="30" customWidth="1"/>
    <col min="532" max="532" width="17.33203125" style="30" customWidth="1"/>
    <col min="533" max="533" width="1.75" style="30" customWidth="1"/>
    <col min="534" max="534" width="15.58203125" style="30" customWidth="1"/>
    <col min="535" max="774" width="9" style="30"/>
    <col min="775" max="775" width="2.75" style="30" customWidth="1"/>
    <col min="776" max="776" width="8.75" style="30" customWidth="1"/>
    <col min="777" max="777" width="14.75" style="30" customWidth="1"/>
    <col min="778" max="778" width="3.33203125" style="30" customWidth="1"/>
    <col min="779" max="786" width="5.33203125" style="30" customWidth="1"/>
    <col min="787" max="787" width="1.75" style="30" customWidth="1"/>
    <col min="788" max="788" width="17.33203125" style="30" customWidth="1"/>
    <col min="789" max="789" width="1.75" style="30" customWidth="1"/>
    <col min="790" max="790" width="15.58203125" style="30" customWidth="1"/>
    <col min="791" max="1030" width="9" style="30"/>
    <col min="1031" max="1031" width="2.75" style="30" customWidth="1"/>
    <col min="1032" max="1032" width="8.75" style="30" customWidth="1"/>
    <col min="1033" max="1033" width="14.75" style="30" customWidth="1"/>
    <col min="1034" max="1034" width="3.33203125" style="30" customWidth="1"/>
    <col min="1035" max="1042" width="5.33203125" style="30" customWidth="1"/>
    <col min="1043" max="1043" width="1.75" style="30" customWidth="1"/>
    <col min="1044" max="1044" width="17.33203125" style="30" customWidth="1"/>
    <col min="1045" max="1045" width="1.75" style="30" customWidth="1"/>
    <col min="1046" max="1046" width="15.58203125" style="30" customWidth="1"/>
    <col min="1047" max="1286" width="9" style="30"/>
    <col min="1287" max="1287" width="2.75" style="30" customWidth="1"/>
    <col min="1288" max="1288" width="8.75" style="30" customWidth="1"/>
    <col min="1289" max="1289" width="14.75" style="30" customWidth="1"/>
    <col min="1290" max="1290" width="3.33203125" style="30" customWidth="1"/>
    <col min="1291" max="1298" width="5.33203125" style="30" customWidth="1"/>
    <col min="1299" max="1299" width="1.75" style="30" customWidth="1"/>
    <col min="1300" max="1300" width="17.33203125" style="30" customWidth="1"/>
    <col min="1301" max="1301" width="1.75" style="30" customWidth="1"/>
    <col min="1302" max="1302" width="15.58203125" style="30" customWidth="1"/>
    <col min="1303" max="1542" width="9" style="30"/>
    <col min="1543" max="1543" width="2.75" style="30" customWidth="1"/>
    <col min="1544" max="1544" width="8.75" style="30" customWidth="1"/>
    <col min="1545" max="1545" width="14.75" style="30" customWidth="1"/>
    <col min="1546" max="1546" width="3.33203125" style="30" customWidth="1"/>
    <col min="1547" max="1554" width="5.33203125" style="30" customWidth="1"/>
    <col min="1555" max="1555" width="1.75" style="30" customWidth="1"/>
    <col min="1556" max="1556" width="17.33203125" style="30" customWidth="1"/>
    <col min="1557" max="1557" width="1.75" style="30" customWidth="1"/>
    <col min="1558" max="1558" width="15.58203125" style="30" customWidth="1"/>
    <col min="1559" max="1798" width="9" style="30"/>
    <col min="1799" max="1799" width="2.75" style="30" customWidth="1"/>
    <col min="1800" max="1800" width="8.75" style="30" customWidth="1"/>
    <col min="1801" max="1801" width="14.75" style="30" customWidth="1"/>
    <col min="1802" max="1802" width="3.33203125" style="30" customWidth="1"/>
    <col min="1803" max="1810" width="5.33203125" style="30" customWidth="1"/>
    <col min="1811" max="1811" width="1.75" style="30" customWidth="1"/>
    <col min="1812" max="1812" width="17.33203125" style="30" customWidth="1"/>
    <col min="1813" max="1813" width="1.75" style="30" customWidth="1"/>
    <col min="1814" max="1814" width="15.58203125" style="30" customWidth="1"/>
    <col min="1815" max="2054" width="9" style="30"/>
    <col min="2055" max="2055" width="2.75" style="30" customWidth="1"/>
    <col min="2056" max="2056" width="8.75" style="30" customWidth="1"/>
    <col min="2057" max="2057" width="14.75" style="30" customWidth="1"/>
    <col min="2058" max="2058" width="3.33203125" style="30" customWidth="1"/>
    <col min="2059" max="2066" width="5.33203125" style="30" customWidth="1"/>
    <col min="2067" max="2067" width="1.75" style="30" customWidth="1"/>
    <col min="2068" max="2068" width="17.33203125" style="30" customWidth="1"/>
    <col min="2069" max="2069" width="1.75" style="30" customWidth="1"/>
    <col min="2070" max="2070" width="15.58203125" style="30" customWidth="1"/>
    <col min="2071" max="2310" width="9" style="30"/>
    <col min="2311" max="2311" width="2.75" style="30" customWidth="1"/>
    <col min="2312" max="2312" width="8.75" style="30" customWidth="1"/>
    <col min="2313" max="2313" width="14.75" style="30" customWidth="1"/>
    <col min="2314" max="2314" width="3.33203125" style="30" customWidth="1"/>
    <col min="2315" max="2322" width="5.33203125" style="30" customWidth="1"/>
    <col min="2323" max="2323" width="1.75" style="30" customWidth="1"/>
    <col min="2324" max="2324" width="17.33203125" style="30" customWidth="1"/>
    <col min="2325" max="2325" width="1.75" style="30" customWidth="1"/>
    <col min="2326" max="2326" width="15.58203125" style="30" customWidth="1"/>
    <col min="2327" max="2566" width="9" style="30"/>
    <col min="2567" max="2567" width="2.75" style="30" customWidth="1"/>
    <col min="2568" max="2568" width="8.75" style="30" customWidth="1"/>
    <col min="2569" max="2569" width="14.75" style="30" customWidth="1"/>
    <col min="2570" max="2570" width="3.33203125" style="30" customWidth="1"/>
    <col min="2571" max="2578" width="5.33203125" style="30" customWidth="1"/>
    <col min="2579" max="2579" width="1.75" style="30" customWidth="1"/>
    <col min="2580" max="2580" width="17.33203125" style="30" customWidth="1"/>
    <col min="2581" max="2581" width="1.75" style="30" customWidth="1"/>
    <col min="2582" max="2582" width="15.58203125" style="30" customWidth="1"/>
    <col min="2583" max="2822" width="9" style="30"/>
    <col min="2823" max="2823" width="2.75" style="30" customWidth="1"/>
    <col min="2824" max="2824" width="8.75" style="30" customWidth="1"/>
    <col min="2825" max="2825" width="14.75" style="30" customWidth="1"/>
    <col min="2826" max="2826" width="3.33203125" style="30" customWidth="1"/>
    <col min="2827" max="2834" width="5.33203125" style="30" customWidth="1"/>
    <col min="2835" max="2835" width="1.75" style="30" customWidth="1"/>
    <col min="2836" max="2836" width="17.33203125" style="30" customWidth="1"/>
    <col min="2837" max="2837" width="1.75" style="30" customWidth="1"/>
    <col min="2838" max="2838" width="15.58203125" style="30" customWidth="1"/>
    <col min="2839" max="3078" width="9" style="30"/>
    <col min="3079" max="3079" width="2.75" style="30" customWidth="1"/>
    <col min="3080" max="3080" width="8.75" style="30" customWidth="1"/>
    <col min="3081" max="3081" width="14.75" style="30" customWidth="1"/>
    <col min="3082" max="3082" width="3.33203125" style="30" customWidth="1"/>
    <col min="3083" max="3090" width="5.33203125" style="30" customWidth="1"/>
    <col min="3091" max="3091" width="1.75" style="30" customWidth="1"/>
    <col min="3092" max="3092" width="17.33203125" style="30" customWidth="1"/>
    <col min="3093" max="3093" width="1.75" style="30" customWidth="1"/>
    <col min="3094" max="3094" width="15.58203125" style="30" customWidth="1"/>
    <col min="3095" max="3334" width="9" style="30"/>
    <col min="3335" max="3335" width="2.75" style="30" customWidth="1"/>
    <col min="3336" max="3336" width="8.75" style="30" customWidth="1"/>
    <col min="3337" max="3337" width="14.75" style="30" customWidth="1"/>
    <col min="3338" max="3338" width="3.33203125" style="30" customWidth="1"/>
    <col min="3339" max="3346" width="5.33203125" style="30" customWidth="1"/>
    <col min="3347" max="3347" width="1.75" style="30" customWidth="1"/>
    <col min="3348" max="3348" width="17.33203125" style="30" customWidth="1"/>
    <col min="3349" max="3349" width="1.75" style="30" customWidth="1"/>
    <col min="3350" max="3350" width="15.58203125" style="30" customWidth="1"/>
    <col min="3351" max="3590" width="9" style="30"/>
    <col min="3591" max="3591" width="2.75" style="30" customWidth="1"/>
    <col min="3592" max="3592" width="8.75" style="30" customWidth="1"/>
    <col min="3593" max="3593" width="14.75" style="30" customWidth="1"/>
    <col min="3594" max="3594" width="3.33203125" style="30" customWidth="1"/>
    <col min="3595" max="3602" width="5.33203125" style="30" customWidth="1"/>
    <col min="3603" max="3603" width="1.75" style="30" customWidth="1"/>
    <col min="3604" max="3604" width="17.33203125" style="30" customWidth="1"/>
    <col min="3605" max="3605" width="1.75" style="30" customWidth="1"/>
    <col min="3606" max="3606" width="15.58203125" style="30" customWidth="1"/>
    <col min="3607" max="3846" width="9" style="30"/>
    <col min="3847" max="3847" width="2.75" style="30" customWidth="1"/>
    <col min="3848" max="3848" width="8.75" style="30" customWidth="1"/>
    <col min="3849" max="3849" width="14.75" style="30" customWidth="1"/>
    <col min="3850" max="3850" width="3.33203125" style="30" customWidth="1"/>
    <col min="3851" max="3858" width="5.33203125" style="30" customWidth="1"/>
    <col min="3859" max="3859" width="1.75" style="30" customWidth="1"/>
    <col min="3860" max="3860" width="17.33203125" style="30" customWidth="1"/>
    <col min="3861" max="3861" width="1.75" style="30" customWidth="1"/>
    <col min="3862" max="3862" width="15.58203125" style="30" customWidth="1"/>
    <col min="3863" max="4102" width="9" style="30"/>
    <col min="4103" max="4103" width="2.75" style="30" customWidth="1"/>
    <col min="4104" max="4104" width="8.75" style="30" customWidth="1"/>
    <col min="4105" max="4105" width="14.75" style="30" customWidth="1"/>
    <col min="4106" max="4106" width="3.33203125" style="30" customWidth="1"/>
    <col min="4107" max="4114" width="5.33203125" style="30" customWidth="1"/>
    <col min="4115" max="4115" width="1.75" style="30" customWidth="1"/>
    <col min="4116" max="4116" width="17.33203125" style="30" customWidth="1"/>
    <col min="4117" max="4117" width="1.75" style="30" customWidth="1"/>
    <col min="4118" max="4118" width="15.58203125" style="30" customWidth="1"/>
    <col min="4119" max="4358" width="9" style="30"/>
    <col min="4359" max="4359" width="2.75" style="30" customWidth="1"/>
    <col min="4360" max="4360" width="8.75" style="30" customWidth="1"/>
    <col min="4361" max="4361" width="14.75" style="30" customWidth="1"/>
    <col min="4362" max="4362" width="3.33203125" style="30" customWidth="1"/>
    <col min="4363" max="4370" width="5.33203125" style="30" customWidth="1"/>
    <col min="4371" max="4371" width="1.75" style="30" customWidth="1"/>
    <col min="4372" max="4372" width="17.33203125" style="30" customWidth="1"/>
    <col min="4373" max="4373" width="1.75" style="30" customWidth="1"/>
    <col min="4374" max="4374" width="15.58203125" style="30" customWidth="1"/>
    <col min="4375" max="4614" width="9" style="30"/>
    <col min="4615" max="4615" width="2.75" style="30" customWidth="1"/>
    <col min="4616" max="4616" width="8.75" style="30" customWidth="1"/>
    <col min="4617" max="4617" width="14.75" style="30" customWidth="1"/>
    <col min="4618" max="4618" width="3.33203125" style="30" customWidth="1"/>
    <col min="4619" max="4626" width="5.33203125" style="30" customWidth="1"/>
    <col min="4627" max="4627" width="1.75" style="30" customWidth="1"/>
    <col min="4628" max="4628" width="17.33203125" style="30" customWidth="1"/>
    <col min="4629" max="4629" width="1.75" style="30" customWidth="1"/>
    <col min="4630" max="4630" width="15.58203125" style="30" customWidth="1"/>
    <col min="4631" max="4870" width="9" style="30"/>
    <col min="4871" max="4871" width="2.75" style="30" customWidth="1"/>
    <col min="4872" max="4872" width="8.75" style="30" customWidth="1"/>
    <col min="4873" max="4873" width="14.75" style="30" customWidth="1"/>
    <col min="4874" max="4874" width="3.33203125" style="30" customWidth="1"/>
    <col min="4875" max="4882" width="5.33203125" style="30" customWidth="1"/>
    <col min="4883" max="4883" width="1.75" style="30" customWidth="1"/>
    <col min="4884" max="4884" width="17.33203125" style="30" customWidth="1"/>
    <col min="4885" max="4885" width="1.75" style="30" customWidth="1"/>
    <col min="4886" max="4886" width="15.58203125" style="30" customWidth="1"/>
    <col min="4887" max="5126" width="9" style="30"/>
    <col min="5127" max="5127" width="2.75" style="30" customWidth="1"/>
    <col min="5128" max="5128" width="8.75" style="30" customWidth="1"/>
    <col min="5129" max="5129" width="14.75" style="30" customWidth="1"/>
    <col min="5130" max="5130" width="3.33203125" style="30" customWidth="1"/>
    <col min="5131" max="5138" width="5.33203125" style="30" customWidth="1"/>
    <col min="5139" max="5139" width="1.75" style="30" customWidth="1"/>
    <col min="5140" max="5140" width="17.33203125" style="30" customWidth="1"/>
    <col min="5141" max="5141" width="1.75" style="30" customWidth="1"/>
    <col min="5142" max="5142" width="15.58203125" style="30" customWidth="1"/>
    <col min="5143" max="5382" width="9" style="30"/>
    <col min="5383" max="5383" width="2.75" style="30" customWidth="1"/>
    <col min="5384" max="5384" width="8.75" style="30" customWidth="1"/>
    <col min="5385" max="5385" width="14.75" style="30" customWidth="1"/>
    <col min="5386" max="5386" width="3.33203125" style="30" customWidth="1"/>
    <col min="5387" max="5394" width="5.33203125" style="30" customWidth="1"/>
    <col min="5395" max="5395" width="1.75" style="30" customWidth="1"/>
    <col min="5396" max="5396" width="17.33203125" style="30" customWidth="1"/>
    <col min="5397" max="5397" width="1.75" style="30" customWidth="1"/>
    <col min="5398" max="5398" width="15.58203125" style="30" customWidth="1"/>
    <col min="5399" max="5638" width="9" style="30"/>
    <col min="5639" max="5639" width="2.75" style="30" customWidth="1"/>
    <col min="5640" max="5640" width="8.75" style="30" customWidth="1"/>
    <col min="5641" max="5641" width="14.75" style="30" customWidth="1"/>
    <col min="5642" max="5642" width="3.33203125" style="30" customWidth="1"/>
    <col min="5643" max="5650" width="5.33203125" style="30" customWidth="1"/>
    <col min="5651" max="5651" width="1.75" style="30" customWidth="1"/>
    <col min="5652" max="5652" width="17.33203125" style="30" customWidth="1"/>
    <col min="5653" max="5653" width="1.75" style="30" customWidth="1"/>
    <col min="5654" max="5654" width="15.58203125" style="30" customWidth="1"/>
    <col min="5655" max="5894" width="9" style="30"/>
    <col min="5895" max="5895" width="2.75" style="30" customWidth="1"/>
    <col min="5896" max="5896" width="8.75" style="30" customWidth="1"/>
    <col min="5897" max="5897" width="14.75" style="30" customWidth="1"/>
    <col min="5898" max="5898" width="3.33203125" style="30" customWidth="1"/>
    <col min="5899" max="5906" width="5.33203125" style="30" customWidth="1"/>
    <col min="5907" max="5907" width="1.75" style="30" customWidth="1"/>
    <col min="5908" max="5908" width="17.33203125" style="30" customWidth="1"/>
    <col min="5909" max="5909" width="1.75" style="30" customWidth="1"/>
    <col min="5910" max="5910" width="15.58203125" style="30" customWidth="1"/>
    <col min="5911" max="6150" width="9" style="30"/>
    <col min="6151" max="6151" width="2.75" style="30" customWidth="1"/>
    <col min="6152" max="6152" width="8.75" style="30" customWidth="1"/>
    <col min="6153" max="6153" width="14.75" style="30" customWidth="1"/>
    <col min="6154" max="6154" width="3.33203125" style="30" customWidth="1"/>
    <col min="6155" max="6162" width="5.33203125" style="30" customWidth="1"/>
    <col min="6163" max="6163" width="1.75" style="30" customWidth="1"/>
    <col min="6164" max="6164" width="17.33203125" style="30" customWidth="1"/>
    <col min="6165" max="6165" width="1.75" style="30" customWidth="1"/>
    <col min="6166" max="6166" width="15.58203125" style="30" customWidth="1"/>
    <col min="6167" max="6406" width="9" style="30"/>
    <col min="6407" max="6407" width="2.75" style="30" customWidth="1"/>
    <col min="6408" max="6408" width="8.75" style="30" customWidth="1"/>
    <col min="6409" max="6409" width="14.75" style="30" customWidth="1"/>
    <col min="6410" max="6410" width="3.33203125" style="30" customWidth="1"/>
    <col min="6411" max="6418" width="5.33203125" style="30" customWidth="1"/>
    <col min="6419" max="6419" width="1.75" style="30" customWidth="1"/>
    <col min="6420" max="6420" width="17.33203125" style="30" customWidth="1"/>
    <col min="6421" max="6421" width="1.75" style="30" customWidth="1"/>
    <col min="6422" max="6422" width="15.58203125" style="30" customWidth="1"/>
    <col min="6423" max="6662" width="9" style="30"/>
    <col min="6663" max="6663" width="2.75" style="30" customWidth="1"/>
    <col min="6664" max="6664" width="8.75" style="30" customWidth="1"/>
    <col min="6665" max="6665" width="14.75" style="30" customWidth="1"/>
    <col min="6666" max="6666" width="3.33203125" style="30" customWidth="1"/>
    <col min="6667" max="6674" width="5.33203125" style="30" customWidth="1"/>
    <col min="6675" max="6675" width="1.75" style="30" customWidth="1"/>
    <col min="6676" max="6676" width="17.33203125" style="30" customWidth="1"/>
    <col min="6677" max="6677" width="1.75" style="30" customWidth="1"/>
    <col min="6678" max="6678" width="15.58203125" style="30" customWidth="1"/>
    <col min="6679" max="6918" width="9" style="30"/>
    <col min="6919" max="6919" width="2.75" style="30" customWidth="1"/>
    <col min="6920" max="6920" width="8.75" style="30" customWidth="1"/>
    <col min="6921" max="6921" width="14.75" style="30" customWidth="1"/>
    <col min="6922" max="6922" width="3.33203125" style="30" customWidth="1"/>
    <col min="6923" max="6930" width="5.33203125" style="30" customWidth="1"/>
    <col min="6931" max="6931" width="1.75" style="30" customWidth="1"/>
    <col min="6932" max="6932" width="17.33203125" style="30" customWidth="1"/>
    <col min="6933" max="6933" width="1.75" style="30" customWidth="1"/>
    <col min="6934" max="6934" width="15.58203125" style="30" customWidth="1"/>
    <col min="6935" max="7174" width="9" style="30"/>
    <col min="7175" max="7175" width="2.75" style="30" customWidth="1"/>
    <col min="7176" max="7176" width="8.75" style="30" customWidth="1"/>
    <col min="7177" max="7177" width="14.75" style="30" customWidth="1"/>
    <col min="7178" max="7178" width="3.33203125" style="30" customWidth="1"/>
    <col min="7179" max="7186" width="5.33203125" style="30" customWidth="1"/>
    <col min="7187" max="7187" width="1.75" style="30" customWidth="1"/>
    <col min="7188" max="7188" width="17.33203125" style="30" customWidth="1"/>
    <col min="7189" max="7189" width="1.75" style="30" customWidth="1"/>
    <col min="7190" max="7190" width="15.58203125" style="30" customWidth="1"/>
    <col min="7191" max="7430" width="9" style="30"/>
    <col min="7431" max="7431" width="2.75" style="30" customWidth="1"/>
    <col min="7432" max="7432" width="8.75" style="30" customWidth="1"/>
    <col min="7433" max="7433" width="14.75" style="30" customWidth="1"/>
    <col min="7434" max="7434" width="3.33203125" style="30" customWidth="1"/>
    <col min="7435" max="7442" width="5.33203125" style="30" customWidth="1"/>
    <col min="7443" max="7443" width="1.75" style="30" customWidth="1"/>
    <col min="7444" max="7444" width="17.33203125" style="30" customWidth="1"/>
    <col min="7445" max="7445" width="1.75" style="30" customWidth="1"/>
    <col min="7446" max="7446" width="15.58203125" style="30" customWidth="1"/>
    <col min="7447" max="7686" width="9" style="30"/>
    <col min="7687" max="7687" width="2.75" style="30" customWidth="1"/>
    <col min="7688" max="7688" width="8.75" style="30" customWidth="1"/>
    <col min="7689" max="7689" width="14.75" style="30" customWidth="1"/>
    <col min="7690" max="7690" width="3.33203125" style="30" customWidth="1"/>
    <col min="7691" max="7698" width="5.33203125" style="30" customWidth="1"/>
    <col min="7699" max="7699" width="1.75" style="30" customWidth="1"/>
    <col min="7700" max="7700" width="17.33203125" style="30" customWidth="1"/>
    <col min="7701" max="7701" width="1.75" style="30" customWidth="1"/>
    <col min="7702" max="7702" width="15.58203125" style="30" customWidth="1"/>
    <col min="7703" max="7942" width="9" style="30"/>
    <col min="7943" max="7943" width="2.75" style="30" customWidth="1"/>
    <col min="7944" max="7944" width="8.75" style="30" customWidth="1"/>
    <col min="7945" max="7945" width="14.75" style="30" customWidth="1"/>
    <col min="7946" max="7946" width="3.33203125" style="30" customWidth="1"/>
    <col min="7947" max="7954" width="5.33203125" style="30" customWidth="1"/>
    <col min="7955" max="7955" width="1.75" style="30" customWidth="1"/>
    <col min="7956" max="7956" width="17.33203125" style="30" customWidth="1"/>
    <col min="7957" max="7957" width="1.75" style="30" customWidth="1"/>
    <col min="7958" max="7958" width="15.58203125" style="30" customWidth="1"/>
    <col min="7959" max="8198" width="9" style="30"/>
    <col min="8199" max="8199" width="2.75" style="30" customWidth="1"/>
    <col min="8200" max="8200" width="8.75" style="30" customWidth="1"/>
    <col min="8201" max="8201" width="14.75" style="30" customWidth="1"/>
    <col min="8202" max="8202" width="3.33203125" style="30" customWidth="1"/>
    <col min="8203" max="8210" width="5.33203125" style="30" customWidth="1"/>
    <col min="8211" max="8211" width="1.75" style="30" customWidth="1"/>
    <col min="8212" max="8212" width="17.33203125" style="30" customWidth="1"/>
    <col min="8213" max="8213" width="1.75" style="30" customWidth="1"/>
    <col min="8214" max="8214" width="15.58203125" style="30" customWidth="1"/>
    <col min="8215" max="8454" width="9" style="30"/>
    <col min="8455" max="8455" width="2.75" style="30" customWidth="1"/>
    <col min="8456" max="8456" width="8.75" style="30" customWidth="1"/>
    <col min="8457" max="8457" width="14.75" style="30" customWidth="1"/>
    <col min="8458" max="8458" width="3.33203125" style="30" customWidth="1"/>
    <col min="8459" max="8466" width="5.33203125" style="30" customWidth="1"/>
    <col min="8467" max="8467" width="1.75" style="30" customWidth="1"/>
    <col min="8468" max="8468" width="17.33203125" style="30" customWidth="1"/>
    <col min="8469" max="8469" width="1.75" style="30" customWidth="1"/>
    <col min="8470" max="8470" width="15.58203125" style="30" customWidth="1"/>
    <col min="8471" max="8710" width="9" style="30"/>
    <col min="8711" max="8711" width="2.75" style="30" customWidth="1"/>
    <col min="8712" max="8712" width="8.75" style="30" customWidth="1"/>
    <col min="8713" max="8713" width="14.75" style="30" customWidth="1"/>
    <col min="8714" max="8714" width="3.33203125" style="30" customWidth="1"/>
    <col min="8715" max="8722" width="5.33203125" style="30" customWidth="1"/>
    <col min="8723" max="8723" width="1.75" style="30" customWidth="1"/>
    <col min="8724" max="8724" width="17.33203125" style="30" customWidth="1"/>
    <col min="8725" max="8725" width="1.75" style="30" customWidth="1"/>
    <col min="8726" max="8726" width="15.58203125" style="30" customWidth="1"/>
    <col min="8727" max="8966" width="9" style="30"/>
    <col min="8967" max="8967" width="2.75" style="30" customWidth="1"/>
    <col min="8968" max="8968" width="8.75" style="30" customWidth="1"/>
    <col min="8969" max="8969" width="14.75" style="30" customWidth="1"/>
    <col min="8970" max="8970" width="3.33203125" style="30" customWidth="1"/>
    <col min="8971" max="8978" width="5.33203125" style="30" customWidth="1"/>
    <col min="8979" max="8979" width="1.75" style="30" customWidth="1"/>
    <col min="8980" max="8980" width="17.33203125" style="30" customWidth="1"/>
    <col min="8981" max="8981" width="1.75" style="30" customWidth="1"/>
    <col min="8982" max="8982" width="15.58203125" style="30" customWidth="1"/>
    <col min="8983" max="9222" width="9" style="30"/>
    <col min="9223" max="9223" width="2.75" style="30" customWidth="1"/>
    <col min="9224" max="9224" width="8.75" style="30" customWidth="1"/>
    <col min="9225" max="9225" width="14.75" style="30" customWidth="1"/>
    <col min="9226" max="9226" width="3.33203125" style="30" customWidth="1"/>
    <col min="9227" max="9234" width="5.33203125" style="30" customWidth="1"/>
    <col min="9235" max="9235" width="1.75" style="30" customWidth="1"/>
    <col min="9236" max="9236" width="17.33203125" style="30" customWidth="1"/>
    <col min="9237" max="9237" width="1.75" style="30" customWidth="1"/>
    <col min="9238" max="9238" width="15.58203125" style="30" customWidth="1"/>
    <col min="9239" max="9478" width="9" style="30"/>
    <col min="9479" max="9479" width="2.75" style="30" customWidth="1"/>
    <col min="9480" max="9480" width="8.75" style="30" customWidth="1"/>
    <col min="9481" max="9481" width="14.75" style="30" customWidth="1"/>
    <col min="9482" max="9482" width="3.33203125" style="30" customWidth="1"/>
    <col min="9483" max="9490" width="5.33203125" style="30" customWidth="1"/>
    <col min="9491" max="9491" width="1.75" style="30" customWidth="1"/>
    <col min="9492" max="9492" width="17.33203125" style="30" customWidth="1"/>
    <col min="9493" max="9493" width="1.75" style="30" customWidth="1"/>
    <col min="9494" max="9494" width="15.58203125" style="30" customWidth="1"/>
    <col min="9495" max="9734" width="9" style="30"/>
    <col min="9735" max="9735" width="2.75" style="30" customWidth="1"/>
    <col min="9736" max="9736" width="8.75" style="30" customWidth="1"/>
    <col min="9737" max="9737" width="14.75" style="30" customWidth="1"/>
    <col min="9738" max="9738" width="3.33203125" style="30" customWidth="1"/>
    <col min="9739" max="9746" width="5.33203125" style="30" customWidth="1"/>
    <col min="9747" max="9747" width="1.75" style="30" customWidth="1"/>
    <col min="9748" max="9748" width="17.33203125" style="30" customWidth="1"/>
    <col min="9749" max="9749" width="1.75" style="30" customWidth="1"/>
    <col min="9750" max="9750" width="15.58203125" style="30" customWidth="1"/>
    <col min="9751" max="9990" width="9" style="30"/>
    <col min="9991" max="9991" width="2.75" style="30" customWidth="1"/>
    <col min="9992" max="9992" width="8.75" style="30" customWidth="1"/>
    <col min="9993" max="9993" width="14.75" style="30" customWidth="1"/>
    <col min="9994" max="9994" width="3.33203125" style="30" customWidth="1"/>
    <col min="9995" max="10002" width="5.33203125" style="30" customWidth="1"/>
    <col min="10003" max="10003" width="1.75" style="30" customWidth="1"/>
    <col min="10004" max="10004" width="17.33203125" style="30" customWidth="1"/>
    <col min="10005" max="10005" width="1.75" style="30" customWidth="1"/>
    <col min="10006" max="10006" width="15.58203125" style="30" customWidth="1"/>
    <col min="10007" max="10246" width="9" style="30"/>
    <col min="10247" max="10247" width="2.75" style="30" customWidth="1"/>
    <col min="10248" max="10248" width="8.75" style="30" customWidth="1"/>
    <col min="10249" max="10249" width="14.75" style="30" customWidth="1"/>
    <col min="10250" max="10250" width="3.33203125" style="30" customWidth="1"/>
    <col min="10251" max="10258" width="5.33203125" style="30" customWidth="1"/>
    <col min="10259" max="10259" width="1.75" style="30" customWidth="1"/>
    <col min="10260" max="10260" width="17.33203125" style="30" customWidth="1"/>
    <col min="10261" max="10261" width="1.75" style="30" customWidth="1"/>
    <col min="10262" max="10262" width="15.58203125" style="30" customWidth="1"/>
    <col min="10263" max="10502" width="9" style="30"/>
    <col min="10503" max="10503" width="2.75" style="30" customWidth="1"/>
    <col min="10504" max="10504" width="8.75" style="30" customWidth="1"/>
    <col min="10505" max="10505" width="14.75" style="30" customWidth="1"/>
    <col min="10506" max="10506" width="3.33203125" style="30" customWidth="1"/>
    <col min="10507" max="10514" width="5.33203125" style="30" customWidth="1"/>
    <col min="10515" max="10515" width="1.75" style="30" customWidth="1"/>
    <col min="10516" max="10516" width="17.33203125" style="30" customWidth="1"/>
    <col min="10517" max="10517" width="1.75" style="30" customWidth="1"/>
    <col min="10518" max="10518" width="15.58203125" style="30" customWidth="1"/>
    <col min="10519" max="10758" width="9" style="30"/>
    <col min="10759" max="10759" width="2.75" style="30" customWidth="1"/>
    <col min="10760" max="10760" width="8.75" style="30" customWidth="1"/>
    <col min="10761" max="10761" width="14.75" style="30" customWidth="1"/>
    <col min="10762" max="10762" width="3.33203125" style="30" customWidth="1"/>
    <col min="10763" max="10770" width="5.33203125" style="30" customWidth="1"/>
    <col min="10771" max="10771" width="1.75" style="30" customWidth="1"/>
    <col min="10772" max="10772" width="17.33203125" style="30" customWidth="1"/>
    <col min="10773" max="10773" width="1.75" style="30" customWidth="1"/>
    <col min="10774" max="10774" width="15.58203125" style="30" customWidth="1"/>
    <col min="10775" max="11014" width="9" style="30"/>
    <col min="11015" max="11015" width="2.75" style="30" customWidth="1"/>
    <col min="11016" max="11016" width="8.75" style="30" customWidth="1"/>
    <col min="11017" max="11017" width="14.75" style="30" customWidth="1"/>
    <col min="11018" max="11018" width="3.33203125" style="30" customWidth="1"/>
    <col min="11019" max="11026" width="5.33203125" style="30" customWidth="1"/>
    <col min="11027" max="11027" width="1.75" style="30" customWidth="1"/>
    <col min="11028" max="11028" width="17.33203125" style="30" customWidth="1"/>
    <col min="11029" max="11029" width="1.75" style="30" customWidth="1"/>
    <col min="11030" max="11030" width="15.58203125" style="30" customWidth="1"/>
    <col min="11031" max="11270" width="9" style="30"/>
    <col min="11271" max="11271" width="2.75" style="30" customWidth="1"/>
    <col min="11272" max="11272" width="8.75" style="30" customWidth="1"/>
    <col min="11273" max="11273" width="14.75" style="30" customWidth="1"/>
    <col min="11274" max="11274" width="3.33203125" style="30" customWidth="1"/>
    <col min="11275" max="11282" width="5.33203125" style="30" customWidth="1"/>
    <col min="11283" max="11283" width="1.75" style="30" customWidth="1"/>
    <col min="11284" max="11284" width="17.33203125" style="30" customWidth="1"/>
    <col min="11285" max="11285" width="1.75" style="30" customWidth="1"/>
    <col min="11286" max="11286" width="15.58203125" style="30" customWidth="1"/>
    <col min="11287" max="11526" width="9" style="30"/>
    <col min="11527" max="11527" width="2.75" style="30" customWidth="1"/>
    <col min="11528" max="11528" width="8.75" style="30" customWidth="1"/>
    <col min="11529" max="11529" width="14.75" style="30" customWidth="1"/>
    <col min="11530" max="11530" width="3.33203125" style="30" customWidth="1"/>
    <col min="11531" max="11538" width="5.33203125" style="30" customWidth="1"/>
    <col min="11539" max="11539" width="1.75" style="30" customWidth="1"/>
    <col min="11540" max="11540" width="17.33203125" style="30" customWidth="1"/>
    <col min="11541" max="11541" width="1.75" style="30" customWidth="1"/>
    <col min="11542" max="11542" width="15.58203125" style="30" customWidth="1"/>
    <col min="11543" max="11782" width="9" style="30"/>
    <col min="11783" max="11783" width="2.75" style="30" customWidth="1"/>
    <col min="11784" max="11784" width="8.75" style="30" customWidth="1"/>
    <col min="11785" max="11785" width="14.75" style="30" customWidth="1"/>
    <col min="11786" max="11786" width="3.33203125" style="30" customWidth="1"/>
    <col min="11787" max="11794" width="5.33203125" style="30" customWidth="1"/>
    <col min="11795" max="11795" width="1.75" style="30" customWidth="1"/>
    <col min="11796" max="11796" width="17.33203125" style="30" customWidth="1"/>
    <col min="11797" max="11797" width="1.75" style="30" customWidth="1"/>
    <col min="11798" max="11798" width="15.58203125" style="30" customWidth="1"/>
    <col min="11799" max="12038" width="9" style="30"/>
    <col min="12039" max="12039" width="2.75" style="30" customWidth="1"/>
    <col min="12040" max="12040" width="8.75" style="30" customWidth="1"/>
    <col min="12041" max="12041" width="14.75" style="30" customWidth="1"/>
    <col min="12042" max="12042" width="3.33203125" style="30" customWidth="1"/>
    <col min="12043" max="12050" width="5.33203125" style="30" customWidth="1"/>
    <col min="12051" max="12051" width="1.75" style="30" customWidth="1"/>
    <col min="12052" max="12052" width="17.33203125" style="30" customWidth="1"/>
    <col min="12053" max="12053" width="1.75" style="30" customWidth="1"/>
    <col min="12054" max="12054" width="15.58203125" style="30" customWidth="1"/>
    <col min="12055" max="12294" width="9" style="30"/>
    <col min="12295" max="12295" width="2.75" style="30" customWidth="1"/>
    <col min="12296" max="12296" width="8.75" style="30" customWidth="1"/>
    <col min="12297" max="12297" width="14.75" style="30" customWidth="1"/>
    <col min="12298" max="12298" width="3.33203125" style="30" customWidth="1"/>
    <col min="12299" max="12306" width="5.33203125" style="30" customWidth="1"/>
    <col min="12307" max="12307" width="1.75" style="30" customWidth="1"/>
    <col min="12308" max="12308" width="17.33203125" style="30" customWidth="1"/>
    <col min="12309" max="12309" width="1.75" style="30" customWidth="1"/>
    <col min="12310" max="12310" width="15.58203125" style="30" customWidth="1"/>
    <col min="12311" max="12550" width="9" style="30"/>
    <col min="12551" max="12551" width="2.75" style="30" customWidth="1"/>
    <col min="12552" max="12552" width="8.75" style="30" customWidth="1"/>
    <col min="12553" max="12553" width="14.75" style="30" customWidth="1"/>
    <col min="12554" max="12554" width="3.33203125" style="30" customWidth="1"/>
    <col min="12555" max="12562" width="5.33203125" style="30" customWidth="1"/>
    <col min="12563" max="12563" width="1.75" style="30" customWidth="1"/>
    <col min="12564" max="12564" width="17.33203125" style="30" customWidth="1"/>
    <col min="12565" max="12565" width="1.75" style="30" customWidth="1"/>
    <col min="12566" max="12566" width="15.58203125" style="30" customWidth="1"/>
    <col min="12567" max="12806" width="9" style="30"/>
    <col min="12807" max="12807" width="2.75" style="30" customWidth="1"/>
    <col min="12808" max="12808" width="8.75" style="30" customWidth="1"/>
    <col min="12809" max="12809" width="14.75" style="30" customWidth="1"/>
    <col min="12810" max="12810" width="3.33203125" style="30" customWidth="1"/>
    <col min="12811" max="12818" width="5.33203125" style="30" customWidth="1"/>
    <col min="12819" max="12819" width="1.75" style="30" customWidth="1"/>
    <col min="12820" max="12820" width="17.33203125" style="30" customWidth="1"/>
    <col min="12821" max="12821" width="1.75" style="30" customWidth="1"/>
    <col min="12822" max="12822" width="15.58203125" style="30" customWidth="1"/>
    <col min="12823" max="13062" width="9" style="30"/>
    <col min="13063" max="13063" width="2.75" style="30" customWidth="1"/>
    <col min="13064" max="13064" width="8.75" style="30" customWidth="1"/>
    <col min="13065" max="13065" width="14.75" style="30" customWidth="1"/>
    <col min="13066" max="13066" width="3.33203125" style="30" customWidth="1"/>
    <col min="13067" max="13074" width="5.33203125" style="30" customWidth="1"/>
    <col min="13075" max="13075" width="1.75" style="30" customWidth="1"/>
    <col min="13076" max="13076" width="17.33203125" style="30" customWidth="1"/>
    <col min="13077" max="13077" width="1.75" style="30" customWidth="1"/>
    <col min="13078" max="13078" width="15.58203125" style="30" customWidth="1"/>
    <col min="13079" max="13318" width="9" style="30"/>
    <col min="13319" max="13319" width="2.75" style="30" customWidth="1"/>
    <col min="13320" max="13320" width="8.75" style="30" customWidth="1"/>
    <col min="13321" max="13321" width="14.75" style="30" customWidth="1"/>
    <col min="13322" max="13322" width="3.33203125" style="30" customWidth="1"/>
    <col min="13323" max="13330" width="5.33203125" style="30" customWidth="1"/>
    <col min="13331" max="13331" width="1.75" style="30" customWidth="1"/>
    <col min="13332" max="13332" width="17.33203125" style="30" customWidth="1"/>
    <col min="13333" max="13333" width="1.75" style="30" customWidth="1"/>
    <col min="13334" max="13334" width="15.58203125" style="30" customWidth="1"/>
    <col min="13335" max="13574" width="9" style="30"/>
    <col min="13575" max="13575" width="2.75" style="30" customWidth="1"/>
    <col min="13576" max="13576" width="8.75" style="30" customWidth="1"/>
    <col min="13577" max="13577" width="14.75" style="30" customWidth="1"/>
    <col min="13578" max="13578" width="3.33203125" style="30" customWidth="1"/>
    <col min="13579" max="13586" width="5.33203125" style="30" customWidth="1"/>
    <col min="13587" max="13587" width="1.75" style="30" customWidth="1"/>
    <col min="13588" max="13588" width="17.33203125" style="30" customWidth="1"/>
    <col min="13589" max="13589" width="1.75" style="30" customWidth="1"/>
    <col min="13590" max="13590" width="15.58203125" style="30" customWidth="1"/>
    <col min="13591" max="13830" width="9" style="30"/>
    <col min="13831" max="13831" width="2.75" style="30" customWidth="1"/>
    <col min="13832" max="13832" width="8.75" style="30" customWidth="1"/>
    <col min="13833" max="13833" width="14.75" style="30" customWidth="1"/>
    <col min="13834" max="13834" width="3.33203125" style="30" customWidth="1"/>
    <col min="13835" max="13842" width="5.33203125" style="30" customWidth="1"/>
    <col min="13843" max="13843" width="1.75" style="30" customWidth="1"/>
    <col min="13844" max="13844" width="17.33203125" style="30" customWidth="1"/>
    <col min="13845" max="13845" width="1.75" style="30" customWidth="1"/>
    <col min="13846" max="13846" width="15.58203125" style="30" customWidth="1"/>
    <col min="13847" max="14086" width="9" style="30"/>
    <col min="14087" max="14087" width="2.75" style="30" customWidth="1"/>
    <col min="14088" max="14088" width="8.75" style="30" customWidth="1"/>
    <col min="14089" max="14089" width="14.75" style="30" customWidth="1"/>
    <col min="14090" max="14090" width="3.33203125" style="30" customWidth="1"/>
    <col min="14091" max="14098" width="5.33203125" style="30" customWidth="1"/>
    <col min="14099" max="14099" width="1.75" style="30" customWidth="1"/>
    <col min="14100" max="14100" width="17.33203125" style="30" customWidth="1"/>
    <col min="14101" max="14101" width="1.75" style="30" customWidth="1"/>
    <col min="14102" max="14102" width="15.58203125" style="30" customWidth="1"/>
    <col min="14103" max="14342" width="9" style="30"/>
    <col min="14343" max="14343" width="2.75" style="30" customWidth="1"/>
    <col min="14344" max="14344" width="8.75" style="30" customWidth="1"/>
    <col min="14345" max="14345" width="14.75" style="30" customWidth="1"/>
    <col min="14346" max="14346" width="3.33203125" style="30" customWidth="1"/>
    <col min="14347" max="14354" width="5.33203125" style="30" customWidth="1"/>
    <col min="14355" max="14355" width="1.75" style="30" customWidth="1"/>
    <col min="14356" max="14356" width="17.33203125" style="30" customWidth="1"/>
    <col min="14357" max="14357" width="1.75" style="30" customWidth="1"/>
    <col min="14358" max="14358" width="15.58203125" style="30" customWidth="1"/>
    <col min="14359" max="14598" width="9" style="30"/>
    <col min="14599" max="14599" width="2.75" style="30" customWidth="1"/>
    <col min="14600" max="14600" width="8.75" style="30" customWidth="1"/>
    <col min="14601" max="14601" width="14.75" style="30" customWidth="1"/>
    <col min="14602" max="14602" width="3.33203125" style="30" customWidth="1"/>
    <col min="14603" max="14610" width="5.33203125" style="30" customWidth="1"/>
    <col min="14611" max="14611" width="1.75" style="30" customWidth="1"/>
    <col min="14612" max="14612" width="17.33203125" style="30" customWidth="1"/>
    <col min="14613" max="14613" width="1.75" style="30" customWidth="1"/>
    <col min="14614" max="14614" width="15.58203125" style="30" customWidth="1"/>
    <col min="14615" max="14854" width="9" style="30"/>
    <col min="14855" max="14855" width="2.75" style="30" customWidth="1"/>
    <col min="14856" max="14856" width="8.75" style="30" customWidth="1"/>
    <col min="14857" max="14857" width="14.75" style="30" customWidth="1"/>
    <col min="14858" max="14858" width="3.33203125" style="30" customWidth="1"/>
    <col min="14859" max="14866" width="5.33203125" style="30" customWidth="1"/>
    <col min="14867" max="14867" width="1.75" style="30" customWidth="1"/>
    <col min="14868" max="14868" width="17.33203125" style="30" customWidth="1"/>
    <col min="14869" max="14869" width="1.75" style="30" customWidth="1"/>
    <col min="14870" max="14870" width="15.58203125" style="30" customWidth="1"/>
    <col min="14871" max="15110" width="9" style="30"/>
    <col min="15111" max="15111" width="2.75" style="30" customWidth="1"/>
    <col min="15112" max="15112" width="8.75" style="30" customWidth="1"/>
    <col min="15113" max="15113" width="14.75" style="30" customWidth="1"/>
    <col min="15114" max="15114" width="3.33203125" style="30" customWidth="1"/>
    <col min="15115" max="15122" width="5.33203125" style="30" customWidth="1"/>
    <col min="15123" max="15123" width="1.75" style="30" customWidth="1"/>
    <col min="15124" max="15124" width="17.33203125" style="30" customWidth="1"/>
    <col min="15125" max="15125" width="1.75" style="30" customWidth="1"/>
    <col min="15126" max="15126" width="15.58203125" style="30" customWidth="1"/>
    <col min="15127" max="15366" width="9" style="30"/>
    <col min="15367" max="15367" width="2.75" style="30" customWidth="1"/>
    <col min="15368" max="15368" width="8.75" style="30" customWidth="1"/>
    <col min="15369" max="15369" width="14.75" style="30" customWidth="1"/>
    <col min="15370" max="15370" width="3.33203125" style="30" customWidth="1"/>
    <col min="15371" max="15378" width="5.33203125" style="30" customWidth="1"/>
    <col min="15379" max="15379" width="1.75" style="30" customWidth="1"/>
    <col min="15380" max="15380" width="17.33203125" style="30" customWidth="1"/>
    <col min="15381" max="15381" width="1.75" style="30" customWidth="1"/>
    <col min="15382" max="15382" width="15.58203125" style="30" customWidth="1"/>
    <col min="15383" max="15622" width="9" style="30"/>
    <col min="15623" max="15623" width="2.75" style="30" customWidth="1"/>
    <col min="15624" max="15624" width="8.75" style="30" customWidth="1"/>
    <col min="15625" max="15625" width="14.75" style="30" customWidth="1"/>
    <col min="15626" max="15626" width="3.33203125" style="30" customWidth="1"/>
    <col min="15627" max="15634" width="5.33203125" style="30" customWidth="1"/>
    <col min="15635" max="15635" width="1.75" style="30" customWidth="1"/>
    <col min="15636" max="15636" width="17.33203125" style="30" customWidth="1"/>
    <col min="15637" max="15637" width="1.75" style="30" customWidth="1"/>
    <col min="15638" max="15638" width="15.58203125" style="30" customWidth="1"/>
    <col min="15639" max="15878" width="9" style="30"/>
    <col min="15879" max="15879" width="2.75" style="30" customWidth="1"/>
    <col min="15880" max="15880" width="8.75" style="30" customWidth="1"/>
    <col min="15881" max="15881" width="14.75" style="30" customWidth="1"/>
    <col min="15882" max="15882" width="3.33203125" style="30" customWidth="1"/>
    <col min="15883" max="15890" width="5.33203125" style="30" customWidth="1"/>
    <col min="15891" max="15891" width="1.75" style="30" customWidth="1"/>
    <col min="15892" max="15892" width="17.33203125" style="30" customWidth="1"/>
    <col min="15893" max="15893" width="1.75" style="30" customWidth="1"/>
    <col min="15894" max="15894" width="15.58203125" style="30" customWidth="1"/>
    <col min="15895" max="16134" width="9" style="30"/>
    <col min="16135" max="16135" width="2.75" style="30" customWidth="1"/>
    <col min="16136" max="16136" width="8.75" style="30" customWidth="1"/>
    <col min="16137" max="16137" width="14.75" style="30" customWidth="1"/>
    <col min="16138" max="16138" width="3.33203125" style="30" customWidth="1"/>
    <col min="16139" max="16146" width="5.33203125" style="30" customWidth="1"/>
    <col min="16147" max="16147" width="1.75" style="30" customWidth="1"/>
    <col min="16148" max="16148" width="17.33203125" style="30" customWidth="1"/>
    <col min="16149" max="16149" width="1.75" style="30" customWidth="1"/>
    <col min="16150" max="16150" width="15.58203125" style="30" customWidth="1"/>
    <col min="16151" max="16384" width="9" style="30"/>
  </cols>
  <sheetData>
    <row r="1" spans="1:32" ht="48.75" customHeight="1">
      <c r="A1" s="365" t="s">
        <v>201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  <c r="L1" s="366"/>
      <c r="M1" s="366"/>
      <c r="N1" s="366"/>
      <c r="O1" s="366"/>
      <c r="P1" s="366"/>
      <c r="Q1" s="366"/>
      <c r="R1" s="366"/>
      <c r="S1" s="366"/>
      <c r="T1" s="366"/>
    </row>
    <row r="2" spans="1:32" ht="18.75" customHeight="1">
      <c r="A2" s="279"/>
      <c r="B2" s="279"/>
      <c r="C2" s="279"/>
      <c r="D2" s="279"/>
      <c r="E2" s="279"/>
      <c r="F2" s="279"/>
      <c r="G2" s="279"/>
      <c r="H2" s="279"/>
      <c r="I2" s="279"/>
      <c r="J2" s="279"/>
      <c r="K2" s="279"/>
      <c r="L2" s="279"/>
      <c r="M2" s="279"/>
      <c r="N2" s="279"/>
      <c r="O2" s="368" t="s">
        <v>27</v>
      </c>
      <c r="P2" s="368"/>
      <c r="Q2" s="369" t="str">
        <f>申請書!H4&amp;申請書!I4&amp;申請書!J4&amp;申請書!K4&amp;申請書!L4&amp;申請書!M4</f>
        <v>年月日</v>
      </c>
      <c r="R2" s="369"/>
      <c r="S2" s="369"/>
      <c r="T2" s="369"/>
    </row>
    <row r="3" spans="1:32" s="27" customFormat="1" ht="18" customHeight="1">
      <c r="A3" s="280"/>
      <c r="B3" s="278"/>
      <c r="C3" s="281"/>
      <c r="D3" s="281"/>
      <c r="E3" s="281"/>
      <c r="F3" s="281"/>
      <c r="G3" s="281"/>
      <c r="H3" s="281"/>
      <c r="I3" s="368" t="s">
        <v>1</v>
      </c>
      <c r="J3" s="368"/>
      <c r="K3" s="367" t="str">
        <f>IF(申請書!I9="","",申請書!I9)</f>
        <v/>
      </c>
      <c r="L3" s="367"/>
      <c r="M3" s="367"/>
      <c r="N3" s="367"/>
      <c r="O3" s="368" t="s">
        <v>0</v>
      </c>
      <c r="P3" s="368"/>
      <c r="Q3" s="367" t="str">
        <f>IF(申請書!I7="","",申請書!I7)</f>
        <v/>
      </c>
      <c r="R3" s="367"/>
      <c r="S3" s="367"/>
      <c r="T3" s="367"/>
      <c r="U3" s="28"/>
      <c r="V3" s="28"/>
      <c r="W3" s="29"/>
      <c r="X3" s="28"/>
    </row>
    <row r="4" spans="1:32" s="27" customFormat="1" ht="18" customHeight="1">
      <c r="A4" s="25"/>
      <c r="B4" s="26"/>
      <c r="U4" s="28"/>
      <c r="V4" s="221"/>
      <c r="W4" s="29"/>
      <c r="X4" s="28"/>
      <c r="Z4" s="222"/>
    </row>
    <row r="5" spans="1:32" s="34" customFormat="1" ht="12.75" customHeight="1">
      <c r="A5" s="352" t="s">
        <v>37</v>
      </c>
      <c r="B5" s="353"/>
      <c r="C5" s="333" t="s">
        <v>38</v>
      </c>
      <c r="D5" s="360" t="s">
        <v>39</v>
      </c>
      <c r="E5" s="354" t="s">
        <v>40</v>
      </c>
      <c r="F5" s="355"/>
      <c r="G5" s="355"/>
      <c r="H5" s="355"/>
      <c r="I5" s="355"/>
      <c r="J5" s="355"/>
      <c r="K5" s="355"/>
      <c r="L5" s="355"/>
      <c r="M5" s="355"/>
      <c r="N5" s="355"/>
      <c r="O5" s="355"/>
      <c r="P5" s="355"/>
      <c r="Q5" s="355"/>
      <c r="R5" s="355"/>
      <c r="S5" s="355"/>
      <c r="T5" s="356"/>
      <c r="U5" s="354" t="s">
        <v>161</v>
      </c>
      <c r="V5" s="355"/>
      <c r="W5" s="355"/>
      <c r="X5" s="356"/>
      <c r="Y5" s="370" t="s">
        <v>177</v>
      </c>
      <c r="Z5" s="371"/>
      <c r="AA5" s="371"/>
      <c r="AB5" s="371"/>
      <c r="AC5" s="371"/>
      <c r="AD5" s="371"/>
      <c r="AE5" s="371"/>
      <c r="AF5" s="371"/>
    </row>
    <row r="6" spans="1:32" s="34" customFormat="1" ht="12.75" customHeight="1">
      <c r="A6" s="344"/>
      <c r="B6" s="345"/>
      <c r="C6" s="334"/>
      <c r="D6" s="361"/>
      <c r="E6" s="341" t="s">
        <v>41</v>
      </c>
      <c r="F6" s="342"/>
      <c r="G6" s="342"/>
      <c r="H6" s="343"/>
      <c r="I6" s="341" t="s">
        <v>42</v>
      </c>
      <c r="J6" s="342"/>
      <c r="K6" s="342"/>
      <c r="L6" s="343"/>
      <c r="M6" s="341" t="s">
        <v>43</v>
      </c>
      <c r="N6" s="342"/>
      <c r="O6" s="342"/>
      <c r="P6" s="343"/>
      <c r="Q6" s="341" t="s">
        <v>44</v>
      </c>
      <c r="R6" s="342"/>
      <c r="S6" s="342"/>
      <c r="T6" s="343"/>
      <c r="U6" s="357"/>
      <c r="V6" s="358"/>
      <c r="W6" s="358"/>
      <c r="X6" s="359"/>
      <c r="Y6" s="370"/>
      <c r="Z6" s="371"/>
      <c r="AA6" s="371"/>
      <c r="AB6" s="371"/>
      <c r="AC6" s="371"/>
      <c r="AD6" s="371"/>
      <c r="AE6" s="371"/>
      <c r="AF6" s="371"/>
    </row>
    <row r="7" spans="1:32" s="34" customFormat="1" ht="12.75" customHeight="1">
      <c r="A7" s="344"/>
      <c r="B7" s="345"/>
      <c r="C7" s="334"/>
      <c r="D7" s="361"/>
      <c r="E7" s="348" t="s">
        <v>45</v>
      </c>
      <c r="F7" s="349"/>
      <c r="G7" s="350" t="s">
        <v>46</v>
      </c>
      <c r="H7" s="351"/>
      <c r="I7" s="348" t="s">
        <v>45</v>
      </c>
      <c r="J7" s="349"/>
      <c r="K7" s="350" t="s">
        <v>46</v>
      </c>
      <c r="L7" s="351"/>
      <c r="M7" s="348" t="s">
        <v>45</v>
      </c>
      <c r="N7" s="349"/>
      <c r="O7" s="350" t="s">
        <v>46</v>
      </c>
      <c r="P7" s="351"/>
      <c r="Q7" s="348" t="s">
        <v>45</v>
      </c>
      <c r="R7" s="349"/>
      <c r="S7" s="350" t="s">
        <v>46</v>
      </c>
      <c r="T7" s="351"/>
      <c r="U7" s="357"/>
      <c r="V7" s="358"/>
      <c r="W7" s="358"/>
      <c r="X7" s="359"/>
      <c r="Y7" s="370"/>
      <c r="Z7" s="371"/>
      <c r="AA7" s="371"/>
      <c r="AB7" s="371"/>
      <c r="AC7" s="371"/>
      <c r="AD7" s="371"/>
      <c r="AE7" s="371"/>
      <c r="AF7" s="371"/>
    </row>
    <row r="8" spans="1:32" s="34" customFormat="1" ht="12.75" customHeight="1" thickBot="1">
      <c r="A8" s="346"/>
      <c r="B8" s="347"/>
      <c r="C8" s="335"/>
      <c r="D8" s="362"/>
      <c r="E8" s="214" t="s">
        <v>170</v>
      </c>
      <c r="F8" s="132" t="s">
        <v>149</v>
      </c>
      <c r="G8" s="215" t="s">
        <v>170</v>
      </c>
      <c r="H8" s="216" t="s">
        <v>149</v>
      </c>
      <c r="I8" s="214" t="s">
        <v>170</v>
      </c>
      <c r="J8" s="132" t="s">
        <v>149</v>
      </c>
      <c r="K8" s="215" t="s">
        <v>170</v>
      </c>
      <c r="L8" s="216" t="s">
        <v>149</v>
      </c>
      <c r="M8" s="214" t="s">
        <v>170</v>
      </c>
      <c r="N8" s="132" t="s">
        <v>149</v>
      </c>
      <c r="O8" s="215" t="s">
        <v>170</v>
      </c>
      <c r="P8" s="216" t="s">
        <v>149</v>
      </c>
      <c r="Q8" s="214" t="s">
        <v>170</v>
      </c>
      <c r="R8" s="132" t="s">
        <v>149</v>
      </c>
      <c r="S8" s="215" t="s">
        <v>170</v>
      </c>
      <c r="T8" s="216" t="s">
        <v>149</v>
      </c>
      <c r="U8" s="357"/>
      <c r="V8" s="358"/>
      <c r="W8" s="358"/>
      <c r="X8" s="359"/>
      <c r="Y8" s="370"/>
      <c r="Z8" s="371"/>
      <c r="AA8" s="371"/>
      <c r="AB8" s="371"/>
      <c r="AC8" s="371"/>
      <c r="AD8" s="371"/>
      <c r="AE8" s="371"/>
      <c r="AF8" s="371"/>
    </row>
    <row r="9" spans="1:32" s="34" customFormat="1" ht="12.75" customHeight="1" thickTop="1">
      <c r="A9" s="344" t="s">
        <v>146</v>
      </c>
      <c r="B9" s="345"/>
      <c r="C9" s="219" t="s">
        <v>147</v>
      </c>
      <c r="D9" s="220">
        <v>2</v>
      </c>
      <c r="E9" s="213"/>
      <c r="F9" s="211" t="str">
        <f>IF(OR(E9="○",E9="◎"),2,"")</f>
        <v/>
      </c>
      <c r="G9" s="172"/>
      <c r="H9" s="238" t="str">
        <f>IF(OR(G9="○",G9="◎"),2,"")</f>
        <v/>
      </c>
      <c r="I9" s="171"/>
      <c r="J9" s="171" t="str">
        <f>IF(OR(I9="○",I9="◎"),2,"")</f>
        <v/>
      </c>
      <c r="K9" s="172"/>
      <c r="L9" s="171" t="str">
        <f>IF(OR(K9="○",K9="◎"),2,"")</f>
        <v/>
      </c>
      <c r="M9" s="170"/>
      <c r="N9" s="171" t="str">
        <f>IF(OR(M9="○",M9="◎"),2,"")</f>
        <v/>
      </c>
      <c r="O9" s="172"/>
      <c r="P9" s="171" t="str">
        <f>IF(OR(O9="○",O9="◎"),2,"")</f>
        <v/>
      </c>
      <c r="Q9" s="170"/>
      <c r="R9" s="171" t="str">
        <f>IF(OR(Q9="○",Q9="◎"),2,"")</f>
        <v/>
      </c>
      <c r="S9" s="172"/>
      <c r="T9" s="171" t="str">
        <f>IF(OR(S9="○",S9="◎"),2,"")</f>
        <v/>
      </c>
      <c r="U9" s="173"/>
      <c r="V9" s="131"/>
      <c r="W9" s="131"/>
      <c r="X9" s="174"/>
      <c r="Y9" s="370"/>
      <c r="Z9" s="371"/>
      <c r="AA9" s="371"/>
      <c r="AB9" s="371"/>
      <c r="AC9" s="371"/>
      <c r="AD9" s="371"/>
      <c r="AE9" s="371"/>
      <c r="AF9" s="371"/>
    </row>
    <row r="10" spans="1:32" s="34" customFormat="1" ht="12.75" customHeight="1" thickBot="1">
      <c r="A10" s="346"/>
      <c r="B10" s="347"/>
      <c r="C10" s="219" t="s">
        <v>148</v>
      </c>
      <c r="D10" s="220">
        <v>2</v>
      </c>
      <c r="E10" s="170"/>
      <c r="F10" s="171" t="str">
        <f>IF(OR(E10="○",E10="◎"),2,"")</f>
        <v/>
      </c>
      <c r="G10" s="212"/>
      <c r="H10" s="211" t="str">
        <f>IF(OR(G10="○",G10="◎"),2,"")</f>
        <v/>
      </c>
      <c r="I10" s="214"/>
      <c r="J10" s="171" t="str">
        <f>IF(OR(I10="○",I10="◎"),2,"")</f>
        <v/>
      </c>
      <c r="K10" s="172"/>
      <c r="L10" s="171" t="str">
        <f>IF(OR(K10="○",K10="◎"),2,"")</f>
        <v/>
      </c>
      <c r="M10" s="170"/>
      <c r="N10" s="171" t="str">
        <f>IF(OR(M10="○",M10="◎"),2,"")</f>
        <v/>
      </c>
      <c r="O10" s="172"/>
      <c r="P10" s="171" t="str">
        <f>IF(OR(O10="○",O10="◎"),2,"")</f>
        <v/>
      </c>
      <c r="Q10" s="170"/>
      <c r="R10" s="171" t="str">
        <f>IF(OR(Q10="○",Q10="◎"),2,"")</f>
        <v/>
      </c>
      <c r="S10" s="172"/>
      <c r="T10" s="171" t="str">
        <f>IF(OR(S10="○",S10="◎"),2,"")</f>
        <v/>
      </c>
      <c r="U10" s="173"/>
      <c r="V10" s="131"/>
      <c r="W10" s="131"/>
      <c r="X10" s="174"/>
      <c r="Y10" s="370"/>
      <c r="Z10" s="371"/>
      <c r="AA10" s="371"/>
      <c r="AB10" s="371"/>
      <c r="AC10" s="371"/>
      <c r="AD10" s="371"/>
      <c r="AE10" s="371"/>
      <c r="AF10" s="371"/>
    </row>
    <row r="11" spans="1:32" s="34" customFormat="1" ht="12.4" customHeight="1" thickTop="1">
      <c r="A11" s="317" t="s">
        <v>47</v>
      </c>
      <c r="B11" s="320" t="s">
        <v>48</v>
      </c>
      <c r="C11" s="35" t="s">
        <v>49</v>
      </c>
      <c r="D11" s="36" t="s">
        <v>50</v>
      </c>
      <c r="E11" s="193" t="s">
        <v>51</v>
      </c>
      <c r="F11" s="175"/>
      <c r="G11" s="182"/>
      <c r="H11" s="203"/>
      <c r="I11" s="135"/>
      <c r="J11" s="135" t="str">
        <f>IF(OR(I11="○",I11="◎"),2,"")</f>
        <v/>
      </c>
      <c r="K11" s="136"/>
      <c r="L11" s="262" t="str">
        <f>IF(OR(K11="○",K11="◎"),2,"")</f>
        <v/>
      </c>
      <c r="M11" s="37"/>
      <c r="N11" s="264" t="str">
        <f>IF(OR(M11="○",M11="◎"),2,"")</f>
        <v/>
      </c>
      <c r="O11" s="123"/>
      <c r="P11" s="154" t="str">
        <f>IF(OR(O11="○",O11="◎"),2,"")</f>
        <v/>
      </c>
      <c r="Q11" s="38"/>
      <c r="R11" s="264" t="str">
        <f>IF(OR(Q11="○",Q11="◎"),2,"")</f>
        <v/>
      </c>
      <c r="S11" s="123"/>
      <c r="T11" s="37" t="str">
        <f>IF(OR(S11="○",S11="◎"),2,"")</f>
        <v/>
      </c>
      <c r="U11" s="323" t="s">
        <v>52</v>
      </c>
      <c r="V11" s="324"/>
      <c r="W11" s="39">
        <v>1</v>
      </c>
      <c r="X11" s="363" t="s">
        <v>53</v>
      </c>
      <c r="Y11" s="370"/>
      <c r="Z11" s="371"/>
      <c r="AA11" s="371"/>
      <c r="AB11" s="371"/>
      <c r="AC11" s="371"/>
      <c r="AD11" s="371"/>
      <c r="AE11" s="371"/>
      <c r="AF11" s="371"/>
    </row>
    <row r="12" spans="1:32" s="34" customFormat="1" ht="12.4" customHeight="1">
      <c r="A12" s="318"/>
      <c r="B12" s="321"/>
      <c r="C12" s="40" t="s">
        <v>54</v>
      </c>
      <c r="D12" s="41" t="s">
        <v>55</v>
      </c>
      <c r="E12" s="194" t="s">
        <v>51</v>
      </c>
      <c r="G12" s="183"/>
      <c r="H12" s="204"/>
      <c r="I12" s="42"/>
      <c r="J12" s="42" t="str">
        <f>IF(OR(I12="○",I12="◎"),3,"")</f>
        <v/>
      </c>
      <c r="K12" s="51"/>
      <c r="L12" s="57" t="str">
        <f>IF(OR(K12="○",K12="◎"),3,"")</f>
        <v/>
      </c>
      <c r="M12" s="138"/>
      <c r="N12" s="155" t="str">
        <f>IF(OR(M12="○",M12="◎"),3,"")</f>
        <v/>
      </c>
      <c r="O12" s="143"/>
      <c r="P12" s="138" t="str">
        <f>IF(OR(O12="○",O12="◎"),3,"")</f>
        <v/>
      </c>
      <c r="Q12" s="137"/>
      <c r="R12" s="138" t="str">
        <f>IF(OR(Q12="○",Q12="◎"),3,"")</f>
        <v/>
      </c>
      <c r="S12" s="143"/>
      <c r="T12" s="138" t="str">
        <f>IF(OR(S12="○",S12="◎"),3,"")</f>
        <v/>
      </c>
      <c r="U12" s="325"/>
      <c r="V12" s="326"/>
      <c r="W12" s="44"/>
      <c r="X12" s="364"/>
      <c r="Y12" s="370"/>
      <c r="Z12" s="371"/>
      <c r="AA12" s="371"/>
      <c r="AB12" s="371"/>
      <c r="AC12" s="371"/>
      <c r="AD12" s="371"/>
      <c r="AE12" s="371"/>
      <c r="AF12" s="371"/>
    </row>
    <row r="13" spans="1:32" s="34" customFormat="1" ht="12.4" customHeight="1">
      <c r="A13" s="318"/>
      <c r="B13" s="322"/>
      <c r="C13" s="45" t="s">
        <v>56</v>
      </c>
      <c r="D13" s="46" t="s">
        <v>57</v>
      </c>
      <c r="E13" s="133" t="s">
        <v>51</v>
      </c>
      <c r="F13" s="134"/>
      <c r="G13" s="184"/>
      <c r="H13" s="205"/>
      <c r="I13" s="47"/>
      <c r="J13" s="47" t="str">
        <f>IF(OR(I13="○",I13="◎"),6,"")</f>
        <v/>
      </c>
      <c r="K13" s="54"/>
      <c r="L13" s="61" t="str">
        <f>IF(OR(K13="○",K13="◎"),6,"")</f>
        <v/>
      </c>
      <c r="M13" s="140"/>
      <c r="N13" s="263" t="str">
        <f>IF(OR(M13="○",M13="◎"),6,"")</f>
        <v/>
      </c>
      <c r="O13" s="153"/>
      <c r="P13" s="140" t="str">
        <f>IF(OR(O13="○",O13="◎"),6,"")</f>
        <v/>
      </c>
      <c r="Q13" s="139"/>
      <c r="R13" s="140" t="str">
        <f>IF(OR(Q13="○",Q13="◎"),6,"")</f>
        <v/>
      </c>
      <c r="S13" s="153"/>
      <c r="T13" s="140" t="str">
        <f>IF(OR(S13="○",S13="◎"),6,"")</f>
        <v/>
      </c>
      <c r="U13" s="327"/>
      <c r="V13" s="328"/>
      <c r="W13" s="44">
        <v>2</v>
      </c>
      <c r="X13" s="372" t="s">
        <v>58</v>
      </c>
      <c r="Y13" s="370"/>
      <c r="Z13" s="371"/>
      <c r="AA13" s="371"/>
      <c r="AB13" s="371"/>
      <c r="AC13" s="371"/>
      <c r="AD13" s="371"/>
      <c r="AE13" s="371"/>
      <c r="AF13" s="371"/>
    </row>
    <row r="14" spans="1:32" s="34" customFormat="1" ht="12.4" customHeight="1">
      <c r="A14" s="318"/>
      <c r="B14" s="329" t="s">
        <v>59</v>
      </c>
      <c r="C14" s="159" t="s">
        <v>60</v>
      </c>
      <c r="D14" s="165">
        <v>4</v>
      </c>
      <c r="E14" s="195" t="s">
        <v>51</v>
      </c>
      <c r="F14" s="176"/>
      <c r="G14" s="185"/>
      <c r="H14" s="206"/>
      <c r="I14" s="142"/>
      <c r="J14" s="142" t="str">
        <f>IF(OR(I14="○",I14="◎"),4,"")</f>
        <v/>
      </c>
      <c r="K14" s="50"/>
      <c r="L14" s="240" t="str">
        <f>IF(OR(K14="○",K14="◎"),4,"")</f>
        <v/>
      </c>
      <c r="M14" s="248"/>
      <c r="N14" s="49" t="str">
        <f>IF(OR(M14="○",M14="◎"),4,"")</f>
        <v/>
      </c>
      <c r="O14" s="50"/>
      <c r="P14" s="49" t="str">
        <f>IF(OR(O14="○",O14="◎"),4,"")</f>
        <v/>
      </c>
      <c r="Q14" s="248"/>
      <c r="R14" s="49" t="str">
        <f>IF(OR(Q14="○",Q14="◎"),4,"")</f>
        <v/>
      </c>
      <c r="S14" s="50"/>
      <c r="T14" s="49" t="str">
        <f>IF(OR(S14="○",S14="◎"),4,"")</f>
        <v/>
      </c>
      <c r="U14" s="323" t="s">
        <v>61</v>
      </c>
      <c r="V14" s="324"/>
      <c r="W14" s="44"/>
      <c r="X14" s="372"/>
      <c r="Y14" s="370"/>
      <c r="Z14" s="371"/>
      <c r="AA14" s="371"/>
      <c r="AB14" s="371"/>
      <c r="AC14" s="371"/>
      <c r="AD14" s="371"/>
      <c r="AE14" s="371"/>
      <c r="AF14" s="371"/>
    </row>
    <row r="15" spans="1:32" s="34" customFormat="1" ht="12.4" customHeight="1">
      <c r="A15" s="318"/>
      <c r="B15" s="321"/>
      <c r="C15" s="160" t="s">
        <v>62</v>
      </c>
      <c r="D15" s="166">
        <v>4</v>
      </c>
      <c r="E15" s="194" t="s">
        <v>51</v>
      </c>
      <c r="G15" s="183"/>
      <c r="H15" s="204"/>
      <c r="I15" s="138"/>
      <c r="J15" s="138" t="str">
        <f>IF(OR(I15="○",I15="◎"),4,"")</f>
        <v/>
      </c>
      <c r="K15" s="51"/>
      <c r="L15" s="57" t="str">
        <f>IF(OR(K15="○",K15="◎"),4,"")</f>
        <v/>
      </c>
      <c r="M15" s="43"/>
      <c r="N15" s="42" t="str">
        <f>IF(OR(M15="○",M15="◎"),4,"")</f>
        <v/>
      </c>
      <c r="O15" s="51"/>
      <c r="P15" s="42" t="str">
        <f>IF(OR(O15="○",O15="◎"),4,"")</f>
        <v/>
      </c>
      <c r="Q15" s="43"/>
      <c r="R15" s="42" t="str">
        <f>IF(OR(Q15="○",Q15="◎"),4,"")</f>
        <v/>
      </c>
      <c r="S15" s="51"/>
      <c r="T15" s="42" t="str">
        <f>IF(OR(S15="○",S15="◎"),4,"")</f>
        <v/>
      </c>
      <c r="U15" s="325"/>
      <c r="V15" s="326"/>
      <c r="W15" s="52"/>
      <c r="X15" s="372"/>
      <c r="Y15" s="370"/>
      <c r="Z15" s="371"/>
      <c r="AA15" s="371"/>
      <c r="AB15" s="371"/>
      <c r="AC15" s="371"/>
      <c r="AD15" s="371"/>
      <c r="AE15" s="371"/>
      <c r="AF15" s="371"/>
    </row>
    <row r="16" spans="1:32" s="34" customFormat="1" ht="12.4" customHeight="1">
      <c r="A16" s="318"/>
      <c r="B16" s="322"/>
      <c r="C16" s="161" t="s">
        <v>63</v>
      </c>
      <c r="D16" s="167">
        <v>4</v>
      </c>
      <c r="E16" s="133" t="s">
        <v>51</v>
      </c>
      <c r="F16" s="134"/>
      <c r="G16" s="184"/>
      <c r="H16" s="205"/>
      <c r="I16" s="141"/>
      <c r="J16" s="141" t="str">
        <f>IF(OR(I16="○",I16="◎"),4,"")</f>
        <v/>
      </c>
      <c r="K16" s="54"/>
      <c r="L16" s="61" t="str">
        <f>IF(OR(K16="○",K16="◎"),4,"")</f>
        <v/>
      </c>
      <c r="M16" s="47"/>
      <c r="N16" s="239" t="str">
        <f>IF(OR(M16="○",M16="◎"),4,"")</f>
        <v/>
      </c>
      <c r="O16" s="54"/>
      <c r="P16" s="47" t="str">
        <f>IF(OR(O16="○",O16="◎"),4,"")</f>
        <v/>
      </c>
      <c r="Q16" s="53"/>
      <c r="R16" s="47" t="str">
        <f>IF(OR(Q16="○",Q16="◎"),4,"")</f>
        <v/>
      </c>
      <c r="S16" s="54"/>
      <c r="T16" s="47" t="str">
        <f>IF(OR(S16="○",S16="◎"),4,"")</f>
        <v/>
      </c>
      <c r="U16" s="327"/>
      <c r="V16" s="328"/>
      <c r="W16" s="55"/>
      <c r="X16" s="372"/>
      <c r="Y16" s="370"/>
      <c r="Z16" s="371"/>
      <c r="AA16" s="371"/>
      <c r="AB16" s="371"/>
      <c r="AC16" s="371"/>
      <c r="AD16" s="371"/>
      <c r="AE16" s="371"/>
      <c r="AF16" s="371"/>
    </row>
    <row r="17" spans="1:32" s="34" customFormat="1" ht="12.4" customHeight="1">
      <c r="A17" s="318"/>
      <c r="B17" s="329" t="s">
        <v>64</v>
      </c>
      <c r="C17" s="162" t="s">
        <v>65</v>
      </c>
      <c r="D17" s="168">
        <v>2</v>
      </c>
      <c r="E17" s="196"/>
      <c r="F17" s="177"/>
      <c r="G17" s="186"/>
      <c r="H17" s="207"/>
      <c r="I17" s="42"/>
      <c r="J17" s="42" t="str">
        <f>IF(OR(I17="○",I17="◎"),2,"")</f>
        <v/>
      </c>
      <c r="K17" s="143"/>
      <c r="L17" s="145" t="str">
        <f>IF(OR(K17="○",K17="◎"),2,"")</f>
        <v/>
      </c>
      <c r="M17" s="42"/>
      <c r="N17" s="42" t="str">
        <f>IF(OR(M17="○",M17="◎"),2,"")</f>
        <v/>
      </c>
      <c r="O17" s="50"/>
      <c r="P17" s="49" t="str">
        <f>IF(OR(O17="○",O17="◎"),2,"")</f>
        <v/>
      </c>
      <c r="Q17" s="43"/>
      <c r="R17" s="42" t="str">
        <f>IF(OR(Q17="○",Q17="◎"),2,"")</f>
        <v/>
      </c>
      <c r="S17" s="51"/>
      <c r="T17" s="42" t="str">
        <f>IF(OR(S17="○",S17="◎"),2,"")</f>
        <v/>
      </c>
      <c r="U17" s="323" t="s">
        <v>66</v>
      </c>
      <c r="V17" s="336"/>
      <c r="W17" s="52"/>
      <c r="X17" s="372"/>
      <c r="Y17" s="370"/>
      <c r="Z17" s="371"/>
      <c r="AA17" s="371"/>
      <c r="AB17" s="371"/>
      <c r="AC17" s="371"/>
      <c r="AD17" s="371"/>
      <c r="AE17" s="371"/>
      <c r="AF17" s="371"/>
    </row>
    <row r="18" spans="1:32" s="34" customFormat="1" ht="12" customHeight="1">
      <c r="A18" s="318"/>
      <c r="B18" s="321"/>
      <c r="C18" s="163" t="s">
        <v>67</v>
      </c>
      <c r="D18" s="168">
        <v>4</v>
      </c>
      <c r="E18" s="196"/>
      <c r="F18" s="177"/>
      <c r="G18" s="186"/>
      <c r="H18" s="177"/>
      <c r="I18" s="43"/>
      <c r="J18" s="42" t="str">
        <f t="shared" ref="J18:J26" si="0">IF(OR(I18="○",I18="◎"),4,"")</f>
        <v/>
      </c>
      <c r="K18" s="51"/>
      <c r="L18" s="57" t="str">
        <f t="shared" ref="L18:L26" si="1">IF(OR(K18="○",K18="◎"),4,"")</f>
        <v/>
      </c>
      <c r="M18" s="138"/>
      <c r="N18" s="138" t="str">
        <f t="shared" ref="N18:N26" si="2">IF(OR(M18="○",M18="◎"),4,"")</f>
        <v/>
      </c>
      <c r="O18" s="51"/>
      <c r="P18" s="42" t="str">
        <f t="shared" ref="P18:P26" si="3">IF(OR(O18="○",O18="◎"),4,"")</f>
        <v/>
      </c>
      <c r="Q18" s="43"/>
      <c r="R18" s="42" t="str">
        <f t="shared" ref="R18:R26" si="4">IF(OR(Q18="○",Q18="◎"),4,"")</f>
        <v/>
      </c>
      <c r="S18" s="51"/>
      <c r="T18" s="42" t="str">
        <f t="shared" ref="T18:T26" si="5">IF(OR(S18="○",S18="◎"),4,"")</f>
        <v/>
      </c>
      <c r="U18" s="337"/>
      <c r="V18" s="338"/>
      <c r="W18" s="52"/>
      <c r="X18" s="372"/>
      <c r="Y18" s="370"/>
      <c r="Z18" s="371"/>
      <c r="AA18" s="371"/>
      <c r="AB18" s="371"/>
      <c r="AC18" s="371"/>
      <c r="AD18" s="371"/>
      <c r="AE18" s="371"/>
      <c r="AF18" s="371"/>
    </row>
    <row r="19" spans="1:32" s="34" customFormat="1" ht="12.4" customHeight="1">
      <c r="A19" s="318"/>
      <c r="B19" s="321"/>
      <c r="C19" s="163" t="s">
        <v>68</v>
      </c>
      <c r="D19" s="168">
        <v>4</v>
      </c>
      <c r="E19" s="196"/>
      <c r="F19" s="177"/>
      <c r="G19" s="186"/>
      <c r="H19" s="177"/>
      <c r="I19" s="43"/>
      <c r="J19" s="42" t="str">
        <f t="shared" si="0"/>
        <v/>
      </c>
      <c r="K19" s="51"/>
      <c r="L19" s="57" t="str">
        <f t="shared" si="1"/>
        <v/>
      </c>
      <c r="M19" s="42"/>
      <c r="N19" s="42" t="str">
        <f t="shared" si="2"/>
        <v/>
      </c>
      <c r="O19" s="143"/>
      <c r="P19" s="138" t="str">
        <f t="shared" si="3"/>
        <v/>
      </c>
      <c r="Q19" s="43"/>
      <c r="R19" s="42" t="str">
        <f t="shared" si="4"/>
        <v/>
      </c>
      <c r="S19" s="51"/>
      <c r="T19" s="42" t="str">
        <f t="shared" si="5"/>
        <v/>
      </c>
      <c r="U19" s="337"/>
      <c r="V19" s="338"/>
      <c r="W19" s="55"/>
      <c r="X19" s="372"/>
      <c r="Y19" s="370"/>
      <c r="Z19" s="371"/>
      <c r="AA19" s="371"/>
      <c r="AB19" s="371"/>
      <c r="AC19" s="371"/>
      <c r="AD19" s="371"/>
      <c r="AE19" s="371"/>
      <c r="AF19" s="371"/>
    </row>
    <row r="20" spans="1:32" s="34" customFormat="1" ht="12.4" customHeight="1">
      <c r="A20" s="318"/>
      <c r="B20" s="321"/>
      <c r="C20" s="163" t="s">
        <v>69</v>
      </c>
      <c r="D20" s="168">
        <v>4</v>
      </c>
      <c r="E20" s="196"/>
      <c r="F20" s="177"/>
      <c r="G20" s="186"/>
      <c r="H20" s="177"/>
      <c r="I20" s="43"/>
      <c r="J20" s="42" t="str">
        <f t="shared" si="0"/>
        <v/>
      </c>
      <c r="K20" s="143"/>
      <c r="L20" s="145" t="str">
        <f t="shared" si="1"/>
        <v/>
      </c>
      <c r="M20" s="42"/>
      <c r="N20" s="42" t="str">
        <f t="shared" si="2"/>
        <v/>
      </c>
      <c r="O20" s="51"/>
      <c r="P20" s="42" t="str">
        <f t="shared" si="3"/>
        <v/>
      </c>
      <c r="Q20" s="43"/>
      <c r="R20" s="42" t="str">
        <f t="shared" si="4"/>
        <v/>
      </c>
      <c r="S20" s="51"/>
      <c r="T20" s="42" t="str">
        <f t="shared" si="5"/>
        <v/>
      </c>
      <c r="U20" s="337"/>
      <c r="V20" s="338"/>
      <c r="W20" s="52"/>
      <c r="X20" s="372"/>
      <c r="Y20" s="370"/>
      <c r="Z20" s="371"/>
      <c r="AA20" s="371"/>
      <c r="AB20" s="371"/>
      <c r="AC20" s="371"/>
      <c r="AD20" s="371"/>
      <c r="AE20" s="371"/>
      <c r="AF20" s="371"/>
    </row>
    <row r="21" spans="1:32" s="34" customFormat="1" ht="12.4" customHeight="1">
      <c r="A21" s="318"/>
      <c r="B21" s="321"/>
      <c r="C21" s="163" t="s">
        <v>70</v>
      </c>
      <c r="D21" s="168">
        <v>4</v>
      </c>
      <c r="E21" s="196"/>
      <c r="F21" s="177"/>
      <c r="G21" s="186"/>
      <c r="H21" s="177"/>
      <c r="I21" s="43"/>
      <c r="J21" s="42" t="str">
        <f t="shared" si="0"/>
        <v/>
      </c>
      <c r="K21" s="51"/>
      <c r="L21" s="57" t="str">
        <f t="shared" si="1"/>
        <v/>
      </c>
      <c r="M21" s="138"/>
      <c r="N21" s="138" t="str">
        <f t="shared" si="2"/>
        <v/>
      </c>
      <c r="O21" s="51"/>
      <c r="P21" s="42" t="str">
        <f t="shared" si="3"/>
        <v/>
      </c>
      <c r="Q21" s="43"/>
      <c r="R21" s="42" t="str">
        <f t="shared" si="4"/>
        <v/>
      </c>
      <c r="S21" s="51"/>
      <c r="T21" s="42" t="str">
        <f t="shared" si="5"/>
        <v/>
      </c>
      <c r="U21" s="337"/>
      <c r="V21" s="338"/>
      <c r="W21" s="52"/>
      <c r="X21" s="372"/>
      <c r="Y21" s="370"/>
      <c r="Z21" s="371"/>
      <c r="AA21" s="371"/>
      <c r="AB21" s="371"/>
      <c r="AC21" s="371"/>
      <c r="AD21" s="371"/>
      <c r="AE21" s="371"/>
      <c r="AF21" s="371"/>
    </row>
    <row r="22" spans="1:32" s="34" customFormat="1" ht="12.4" customHeight="1">
      <c r="A22" s="318"/>
      <c r="B22" s="321"/>
      <c r="C22" s="163" t="s">
        <v>71</v>
      </c>
      <c r="D22" s="168">
        <v>4</v>
      </c>
      <c r="E22" s="196"/>
      <c r="F22" s="177"/>
      <c r="G22" s="186"/>
      <c r="H22" s="177"/>
      <c r="I22" s="43"/>
      <c r="J22" s="42" t="str">
        <f t="shared" si="0"/>
        <v/>
      </c>
      <c r="K22" s="143"/>
      <c r="L22" s="145" t="str">
        <f t="shared" si="1"/>
        <v/>
      </c>
      <c r="M22" s="42"/>
      <c r="N22" s="42" t="str">
        <f t="shared" si="2"/>
        <v/>
      </c>
      <c r="O22" s="51"/>
      <c r="P22" s="42" t="str">
        <f t="shared" si="3"/>
        <v/>
      </c>
      <c r="Q22" s="43"/>
      <c r="R22" s="42" t="str">
        <f t="shared" si="4"/>
        <v/>
      </c>
      <c r="S22" s="51"/>
      <c r="T22" s="42" t="str">
        <f t="shared" si="5"/>
        <v/>
      </c>
      <c r="U22" s="337"/>
      <c r="V22" s="338"/>
      <c r="W22" s="55"/>
      <c r="X22" s="372"/>
      <c r="Y22" s="370"/>
      <c r="Z22" s="371"/>
      <c r="AA22" s="371"/>
      <c r="AB22" s="371"/>
      <c r="AC22" s="371"/>
      <c r="AD22" s="371"/>
      <c r="AE22" s="371"/>
      <c r="AF22" s="371"/>
    </row>
    <row r="23" spans="1:32" s="34" customFormat="1" ht="12.4" customHeight="1">
      <c r="A23" s="318"/>
      <c r="B23" s="321"/>
      <c r="C23" s="163" t="s">
        <v>72</v>
      </c>
      <c r="D23" s="168">
        <v>4</v>
      </c>
      <c r="E23" s="196"/>
      <c r="F23" s="177"/>
      <c r="G23" s="186"/>
      <c r="H23" s="177"/>
      <c r="I23" s="43"/>
      <c r="J23" s="42" t="str">
        <f t="shared" si="0"/>
        <v/>
      </c>
      <c r="K23" s="143"/>
      <c r="L23" s="145" t="str">
        <f t="shared" si="1"/>
        <v/>
      </c>
      <c r="M23" s="42"/>
      <c r="N23" s="42" t="str">
        <f t="shared" si="2"/>
        <v/>
      </c>
      <c r="O23" s="51"/>
      <c r="P23" s="42" t="str">
        <f t="shared" si="3"/>
        <v/>
      </c>
      <c r="Q23" s="43"/>
      <c r="R23" s="42" t="str">
        <f t="shared" si="4"/>
        <v/>
      </c>
      <c r="S23" s="51"/>
      <c r="T23" s="42" t="str">
        <f t="shared" si="5"/>
        <v/>
      </c>
      <c r="U23" s="337"/>
      <c r="V23" s="338"/>
      <c r="W23" s="52"/>
      <c r="X23" s="59"/>
      <c r="Y23" s="370"/>
      <c r="Z23" s="371"/>
      <c r="AA23" s="371"/>
      <c r="AB23" s="371"/>
      <c r="AC23" s="371"/>
      <c r="AD23" s="371"/>
      <c r="AE23" s="371"/>
      <c r="AF23" s="371"/>
    </row>
    <row r="24" spans="1:32" s="34" customFormat="1" ht="12.4" customHeight="1">
      <c r="A24" s="318"/>
      <c r="B24" s="321"/>
      <c r="C24" s="163" t="s">
        <v>73</v>
      </c>
      <c r="D24" s="168">
        <v>4</v>
      </c>
      <c r="E24" s="196"/>
      <c r="F24" s="177"/>
      <c r="G24" s="186"/>
      <c r="H24" s="177"/>
      <c r="I24" s="43"/>
      <c r="J24" s="42" t="str">
        <f t="shared" si="0"/>
        <v/>
      </c>
      <c r="K24" s="51"/>
      <c r="L24" s="57" t="str">
        <f t="shared" si="1"/>
        <v/>
      </c>
      <c r="M24" s="138"/>
      <c r="N24" s="138" t="str">
        <f t="shared" si="2"/>
        <v/>
      </c>
      <c r="O24" s="51"/>
      <c r="P24" s="42" t="str">
        <f t="shared" si="3"/>
        <v/>
      </c>
      <c r="Q24" s="43"/>
      <c r="R24" s="42" t="str">
        <f t="shared" si="4"/>
        <v/>
      </c>
      <c r="S24" s="51"/>
      <c r="T24" s="42" t="str">
        <f t="shared" si="5"/>
        <v/>
      </c>
      <c r="U24" s="337"/>
      <c r="V24" s="338"/>
      <c r="W24" s="52"/>
      <c r="X24" s="59"/>
      <c r="Y24" s="370"/>
      <c r="Z24" s="371"/>
      <c r="AA24" s="371"/>
      <c r="AB24" s="371"/>
      <c r="AC24" s="371"/>
      <c r="AD24" s="371"/>
      <c r="AE24" s="371"/>
      <c r="AF24" s="371"/>
    </row>
    <row r="25" spans="1:32" s="34" customFormat="1" ht="12.4" customHeight="1">
      <c r="A25" s="318"/>
      <c r="B25" s="321"/>
      <c r="C25" s="163" t="s">
        <v>74</v>
      </c>
      <c r="D25" s="168">
        <v>4</v>
      </c>
      <c r="E25" s="196"/>
      <c r="F25" s="177"/>
      <c r="G25" s="186"/>
      <c r="H25" s="177"/>
      <c r="I25" s="43"/>
      <c r="J25" s="42" t="str">
        <f t="shared" si="0"/>
        <v/>
      </c>
      <c r="K25" s="51"/>
      <c r="L25" s="57" t="str">
        <f t="shared" si="1"/>
        <v/>
      </c>
      <c r="M25" s="138"/>
      <c r="N25" s="138" t="str">
        <f t="shared" si="2"/>
        <v/>
      </c>
      <c r="O25" s="51"/>
      <c r="P25" s="42" t="str">
        <f t="shared" si="3"/>
        <v/>
      </c>
      <c r="Q25" s="43"/>
      <c r="R25" s="42" t="str">
        <f t="shared" si="4"/>
        <v/>
      </c>
      <c r="S25" s="51"/>
      <c r="T25" s="42" t="str">
        <f t="shared" si="5"/>
        <v/>
      </c>
      <c r="U25" s="337"/>
      <c r="V25" s="338"/>
      <c r="W25" s="52"/>
      <c r="X25" s="59"/>
      <c r="Y25" s="370"/>
      <c r="Z25" s="371"/>
      <c r="AA25" s="371"/>
      <c r="AB25" s="371"/>
      <c r="AC25" s="371"/>
      <c r="AD25" s="371"/>
      <c r="AE25" s="371"/>
      <c r="AF25" s="371"/>
    </row>
    <row r="26" spans="1:32" s="34" customFormat="1" ht="12.4" customHeight="1">
      <c r="A26" s="318"/>
      <c r="B26" s="322"/>
      <c r="C26" s="164" t="s">
        <v>75</v>
      </c>
      <c r="D26" s="169">
        <v>4</v>
      </c>
      <c r="E26" s="197"/>
      <c r="F26" s="178"/>
      <c r="G26" s="187"/>
      <c r="H26" s="178"/>
      <c r="I26" s="53"/>
      <c r="J26" s="47" t="str">
        <f t="shared" si="0"/>
        <v/>
      </c>
      <c r="K26" s="146"/>
      <c r="L26" s="147" t="str">
        <f t="shared" si="1"/>
        <v/>
      </c>
      <c r="M26" s="47"/>
      <c r="N26" s="47" t="str">
        <f t="shared" si="2"/>
        <v/>
      </c>
      <c r="O26" s="54"/>
      <c r="P26" s="47" t="str">
        <f t="shared" si="3"/>
        <v/>
      </c>
      <c r="Q26" s="53"/>
      <c r="R26" s="47" t="str">
        <f t="shared" si="4"/>
        <v/>
      </c>
      <c r="S26" s="54"/>
      <c r="T26" s="47" t="str">
        <f t="shared" si="5"/>
        <v/>
      </c>
      <c r="U26" s="339"/>
      <c r="V26" s="340"/>
      <c r="W26" s="52"/>
      <c r="X26" s="59"/>
      <c r="Y26" s="370"/>
      <c r="Z26" s="371"/>
      <c r="AA26" s="371"/>
      <c r="AB26" s="371"/>
      <c r="AC26" s="371"/>
      <c r="AD26" s="371"/>
      <c r="AE26" s="371"/>
      <c r="AF26" s="371"/>
    </row>
    <row r="27" spans="1:32" s="34" customFormat="1" ht="12.4" customHeight="1">
      <c r="A27" s="318"/>
      <c r="B27" s="329" t="s">
        <v>76</v>
      </c>
      <c r="C27" s="62" t="s">
        <v>77</v>
      </c>
      <c r="D27" s="63">
        <v>2</v>
      </c>
      <c r="E27" s="198"/>
      <c r="F27" s="179"/>
      <c r="G27" s="188"/>
      <c r="H27" s="179"/>
      <c r="I27" s="64"/>
      <c r="J27" s="65" t="str">
        <f>IF(OR(I27="○",I27="◎"),2,"")</f>
        <v/>
      </c>
      <c r="K27" s="83"/>
      <c r="L27" s="63" t="str">
        <f>IF(OR(K27="○",K27="◎"),2,"")</f>
        <v/>
      </c>
      <c r="M27" s="148"/>
      <c r="N27" s="148" t="str">
        <f>IF(OR(M27="○",M27="◎"),2,"")</f>
        <v/>
      </c>
      <c r="O27" s="83"/>
      <c r="P27" s="65" t="str">
        <f>IF(OR(O27="○",O27="◎"),2,"")</f>
        <v/>
      </c>
      <c r="Q27" s="152"/>
      <c r="R27" s="156" t="str">
        <f>IF(OR(Q27="○",Q27="◎"),2,"")</f>
        <v/>
      </c>
      <c r="S27" s="83"/>
      <c r="T27" s="65" t="str">
        <f>IF(OR(S27="○",S27="◎"),2,"")</f>
        <v/>
      </c>
      <c r="U27" s="66">
        <v>1</v>
      </c>
      <c r="V27" s="324" t="s">
        <v>78</v>
      </c>
      <c r="W27" s="55"/>
      <c r="X27" s="67"/>
      <c r="Y27" s="370"/>
      <c r="Z27" s="371"/>
      <c r="AA27" s="371"/>
      <c r="AB27" s="371"/>
      <c r="AC27" s="371"/>
      <c r="AD27" s="371"/>
      <c r="AE27" s="371"/>
      <c r="AF27" s="371"/>
    </row>
    <row r="28" spans="1:32" s="34" customFormat="1" ht="12.4" customHeight="1">
      <c r="A28" s="318"/>
      <c r="B28" s="321"/>
      <c r="C28" s="62" t="s">
        <v>79</v>
      </c>
      <c r="D28" s="63">
        <v>2</v>
      </c>
      <c r="E28" s="199"/>
      <c r="F28" s="180"/>
      <c r="G28" s="189"/>
      <c r="H28" s="180"/>
      <c r="I28" s="68"/>
      <c r="J28" s="65" t="str">
        <f>IF(OR(I28="○",I28="◎"),2,"")</f>
        <v/>
      </c>
      <c r="K28" s="83"/>
      <c r="L28" s="63" t="str">
        <f>IF(OR(K28="○",K28="◎"),2,"")</f>
        <v/>
      </c>
      <c r="M28" s="65"/>
      <c r="N28" s="65" t="str">
        <f>IF(OR(M28="○",M28="◎"),2,"")</f>
        <v/>
      </c>
      <c r="O28" s="150"/>
      <c r="P28" s="148" t="str">
        <f>IF(OR(O28="○",O28="◎"),2,"")</f>
        <v/>
      </c>
      <c r="Q28" s="68"/>
      <c r="R28" s="65" t="str">
        <f>IF(OR(Q28="○",Q28="◎"),2,"")</f>
        <v/>
      </c>
      <c r="S28" s="150"/>
      <c r="T28" s="148" t="str">
        <f>IF(OR(S28="○",S28="◎"),2,"")</f>
        <v/>
      </c>
      <c r="U28" s="69"/>
      <c r="V28" s="326"/>
      <c r="W28" s="52"/>
      <c r="X28" s="67"/>
      <c r="Y28" s="370"/>
      <c r="Z28" s="371"/>
      <c r="AA28" s="371"/>
      <c r="AB28" s="371"/>
      <c r="AC28" s="371"/>
      <c r="AD28" s="371"/>
      <c r="AE28" s="371"/>
      <c r="AF28" s="371"/>
    </row>
    <row r="29" spans="1:32" s="34" customFormat="1" ht="12.4" customHeight="1">
      <c r="A29" s="318"/>
      <c r="B29" s="321"/>
      <c r="C29" s="58" t="s">
        <v>80</v>
      </c>
      <c r="D29" s="57">
        <v>4</v>
      </c>
      <c r="E29" s="196"/>
      <c r="F29" s="177"/>
      <c r="G29" s="186"/>
      <c r="H29" s="177"/>
      <c r="I29" s="43"/>
      <c r="J29" s="42" t="str">
        <f t="shared" ref="J29:J34" si="6">IF(OR(I29="○",I29="◎"),4,"")</f>
        <v/>
      </c>
      <c r="K29" s="143"/>
      <c r="L29" s="145" t="str">
        <f t="shared" ref="L29:L34" si="7">IF(OR(K29="○",K29="◎"),4,"")</f>
        <v/>
      </c>
      <c r="M29" s="42"/>
      <c r="N29" s="42" t="str">
        <f t="shared" ref="N29:N34" si="8">IF(OR(M29="○",M29="◎"),4,"")</f>
        <v/>
      </c>
      <c r="O29" s="51"/>
      <c r="P29" s="42" t="str">
        <f t="shared" ref="P29:P34" si="9">IF(OR(O29="○",O29="◎"),4,"")</f>
        <v/>
      </c>
      <c r="Q29" s="43"/>
      <c r="R29" s="42" t="str">
        <f t="shared" ref="R29:R34" si="10">IF(OR(Q29="○",Q29="◎"),4,"")</f>
        <v/>
      </c>
      <c r="S29" s="51"/>
      <c r="T29" s="42" t="str">
        <f t="shared" ref="T29:T34" si="11">IF(OR(S29="○",S29="◎"),4,"")</f>
        <v/>
      </c>
      <c r="U29" s="70">
        <v>2</v>
      </c>
      <c r="V29" s="326" t="s">
        <v>81</v>
      </c>
      <c r="W29" s="52"/>
      <c r="X29" s="67"/>
      <c r="Y29" s="370"/>
      <c r="Z29" s="371"/>
      <c r="AA29" s="371"/>
      <c r="AB29" s="371"/>
      <c r="AC29" s="371"/>
      <c r="AD29" s="371"/>
      <c r="AE29" s="371"/>
      <c r="AF29" s="371"/>
    </row>
    <row r="30" spans="1:32" s="34" customFormat="1" ht="12.4" customHeight="1">
      <c r="A30" s="318"/>
      <c r="B30" s="321"/>
      <c r="C30" s="58" t="s">
        <v>82</v>
      </c>
      <c r="D30" s="57">
        <v>4</v>
      </c>
      <c r="E30" s="196"/>
      <c r="F30" s="177"/>
      <c r="G30" s="186"/>
      <c r="H30" s="177"/>
      <c r="I30" s="43"/>
      <c r="J30" s="42" t="str">
        <f t="shared" si="6"/>
        <v/>
      </c>
      <c r="K30" s="51"/>
      <c r="L30" s="57" t="str">
        <f t="shared" si="7"/>
        <v/>
      </c>
      <c r="M30" s="138"/>
      <c r="N30" s="138" t="str">
        <f t="shared" si="8"/>
        <v/>
      </c>
      <c r="O30" s="51"/>
      <c r="P30" s="42" t="str">
        <f t="shared" si="9"/>
        <v/>
      </c>
      <c r="Q30" s="43"/>
      <c r="R30" s="42" t="str">
        <f t="shared" si="10"/>
        <v/>
      </c>
      <c r="S30" s="51"/>
      <c r="T30" s="42" t="str">
        <f t="shared" si="11"/>
        <v/>
      </c>
      <c r="U30" s="70"/>
      <c r="V30" s="326"/>
      <c r="W30" s="52"/>
      <c r="X30" s="67"/>
      <c r="Y30" s="370"/>
      <c r="Z30" s="371"/>
      <c r="AA30" s="371"/>
      <c r="AB30" s="371"/>
      <c r="AC30" s="371"/>
      <c r="AD30" s="371"/>
      <c r="AE30" s="371"/>
      <c r="AF30" s="371"/>
    </row>
    <row r="31" spans="1:32" s="34" customFormat="1" ht="12.4" customHeight="1">
      <c r="A31" s="318"/>
      <c r="B31" s="321"/>
      <c r="C31" s="163" t="s">
        <v>83</v>
      </c>
      <c r="D31" s="168">
        <v>4</v>
      </c>
      <c r="E31" s="196"/>
      <c r="F31" s="177"/>
      <c r="G31" s="186"/>
      <c r="H31" s="177"/>
      <c r="I31" s="43"/>
      <c r="J31" s="42" t="str">
        <f t="shared" si="6"/>
        <v/>
      </c>
      <c r="K31" s="51"/>
      <c r="L31" s="57" t="str">
        <f t="shared" si="7"/>
        <v/>
      </c>
      <c r="M31" s="42"/>
      <c r="N31" s="42" t="str">
        <f t="shared" si="8"/>
        <v/>
      </c>
      <c r="O31" s="143"/>
      <c r="P31" s="138" t="str">
        <f t="shared" si="9"/>
        <v/>
      </c>
      <c r="Q31" s="43"/>
      <c r="R31" s="42" t="str">
        <f t="shared" si="10"/>
        <v/>
      </c>
      <c r="S31" s="51"/>
      <c r="T31" s="42" t="str">
        <f t="shared" si="11"/>
        <v/>
      </c>
      <c r="U31" s="70"/>
      <c r="V31" s="326"/>
      <c r="W31" s="52"/>
      <c r="X31" s="67"/>
      <c r="Y31" s="246"/>
      <c r="Z31" s="247"/>
      <c r="AA31" s="247"/>
      <c r="AB31" s="247"/>
      <c r="AC31" s="247"/>
      <c r="AD31" s="247"/>
      <c r="AE31" s="247"/>
      <c r="AF31" s="247"/>
    </row>
    <row r="32" spans="1:32" s="34" customFormat="1" ht="12.4" customHeight="1">
      <c r="A32" s="318"/>
      <c r="B32" s="321"/>
      <c r="C32" s="71" t="s">
        <v>84</v>
      </c>
      <c r="D32" s="72">
        <v>4</v>
      </c>
      <c r="E32" s="200"/>
      <c r="F32" s="181"/>
      <c r="G32" s="190"/>
      <c r="H32" s="181"/>
      <c r="I32" s="73"/>
      <c r="J32" s="74" t="str">
        <f t="shared" si="6"/>
        <v/>
      </c>
      <c r="K32" s="124"/>
      <c r="L32" s="72" t="str">
        <f t="shared" si="7"/>
        <v/>
      </c>
      <c r="M32" s="74"/>
      <c r="N32" s="74" t="str">
        <f t="shared" si="8"/>
        <v/>
      </c>
      <c r="O32" s="151"/>
      <c r="P32" s="149" t="str">
        <f t="shared" si="9"/>
        <v/>
      </c>
      <c r="Q32" s="73"/>
      <c r="R32" s="74" t="str">
        <f t="shared" si="10"/>
        <v/>
      </c>
      <c r="S32" s="124"/>
      <c r="T32" s="74" t="str">
        <f t="shared" si="11"/>
        <v/>
      </c>
      <c r="U32" s="75"/>
      <c r="V32" s="326"/>
      <c r="W32" s="52"/>
      <c r="X32" s="67"/>
      <c r="Y32" s="246"/>
      <c r="Z32" s="247"/>
      <c r="AA32" s="247"/>
      <c r="AB32" s="247"/>
      <c r="AC32" s="247"/>
      <c r="AD32" s="247"/>
      <c r="AE32" s="247"/>
      <c r="AF32" s="247"/>
    </row>
    <row r="33" spans="1:32" s="34" customFormat="1" ht="12.4" customHeight="1">
      <c r="A33" s="318"/>
      <c r="B33" s="321"/>
      <c r="C33" s="71" t="s">
        <v>85</v>
      </c>
      <c r="D33" s="72">
        <v>4</v>
      </c>
      <c r="E33" s="200"/>
      <c r="F33" s="181"/>
      <c r="G33" s="190"/>
      <c r="H33" s="181"/>
      <c r="I33" s="73"/>
      <c r="J33" s="74" t="str">
        <f t="shared" si="6"/>
        <v/>
      </c>
      <c r="K33" s="124"/>
      <c r="L33" s="72" t="str">
        <f t="shared" si="7"/>
        <v/>
      </c>
      <c r="M33" s="74"/>
      <c r="N33" s="74" t="str">
        <f t="shared" si="8"/>
        <v/>
      </c>
      <c r="O33" s="151"/>
      <c r="P33" s="149" t="str">
        <f t="shared" si="9"/>
        <v/>
      </c>
      <c r="Q33" s="73"/>
      <c r="R33" s="74" t="str">
        <f t="shared" si="10"/>
        <v/>
      </c>
      <c r="S33" s="124"/>
      <c r="T33" s="74" t="str">
        <f t="shared" si="11"/>
        <v/>
      </c>
      <c r="U33" s="75"/>
      <c r="V33" s="326"/>
      <c r="W33" s="52"/>
      <c r="X33" s="67"/>
      <c r="Y33" s="246"/>
      <c r="Z33" s="247"/>
      <c r="AA33" s="247"/>
      <c r="AB33" s="247"/>
      <c r="AC33" s="247"/>
      <c r="AD33" s="247"/>
      <c r="AE33" s="247"/>
      <c r="AF33" s="247"/>
    </row>
    <row r="34" spans="1:32" s="34" customFormat="1" ht="12.4" customHeight="1">
      <c r="A34" s="318"/>
      <c r="B34" s="321"/>
      <c r="C34" s="58" t="s">
        <v>86</v>
      </c>
      <c r="D34" s="57">
        <v>4</v>
      </c>
      <c r="E34" s="196"/>
      <c r="F34" s="177"/>
      <c r="G34" s="186"/>
      <c r="H34" s="177"/>
      <c r="I34" s="43"/>
      <c r="J34" s="42" t="str">
        <f t="shared" si="6"/>
        <v/>
      </c>
      <c r="K34" s="51"/>
      <c r="L34" s="57" t="str">
        <f t="shared" si="7"/>
        <v/>
      </c>
      <c r="M34" s="42"/>
      <c r="N34" s="42" t="str">
        <f t="shared" si="8"/>
        <v/>
      </c>
      <c r="O34" s="143"/>
      <c r="P34" s="138" t="str">
        <f t="shared" si="9"/>
        <v/>
      </c>
      <c r="Q34" s="43"/>
      <c r="R34" s="42" t="str">
        <f t="shared" si="10"/>
        <v/>
      </c>
      <c r="S34" s="143"/>
      <c r="T34" s="138" t="str">
        <f t="shared" si="11"/>
        <v/>
      </c>
      <c r="U34" s="76">
        <v>3</v>
      </c>
      <c r="V34" s="326" t="s">
        <v>87</v>
      </c>
      <c r="W34" s="52"/>
      <c r="X34" s="67"/>
      <c r="Y34" s="246"/>
      <c r="Z34" s="247"/>
      <c r="AA34" s="247"/>
      <c r="AB34" s="247"/>
      <c r="AC34" s="247"/>
      <c r="AD34" s="247"/>
      <c r="AE34" s="247"/>
      <c r="AF34" s="247"/>
    </row>
    <row r="35" spans="1:32" s="34" customFormat="1" ht="12.4" customHeight="1">
      <c r="A35" s="318"/>
      <c r="B35" s="321"/>
      <c r="C35" s="58" t="s">
        <v>88</v>
      </c>
      <c r="D35" s="57">
        <v>2</v>
      </c>
      <c r="E35" s="196"/>
      <c r="F35" s="177"/>
      <c r="G35" s="186"/>
      <c r="H35" s="177"/>
      <c r="I35" s="43"/>
      <c r="J35" s="42" t="str">
        <f>IF(OR(I35="○",I35="◎"),2,"")</f>
        <v/>
      </c>
      <c r="K35" s="51"/>
      <c r="L35" s="57" t="str">
        <f>IF(OR(K35="○",K35="◎"),2,"")</f>
        <v/>
      </c>
      <c r="M35" s="42"/>
      <c r="N35" s="42" t="str">
        <f>IF(OR(M35="○",M35="◎"),2,"")</f>
        <v/>
      </c>
      <c r="O35" s="143"/>
      <c r="P35" s="138" t="str">
        <f>IF(OR(O35="○",O35="◎"),2,"")</f>
        <v/>
      </c>
      <c r="Q35" s="43"/>
      <c r="R35" s="42" t="str">
        <f>IF(OR(Q35="○",Q35="◎"),2,"")</f>
        <v/>
      </c>
      <c r="S35" s="143"/>
      <c r="T35" s="138" t="str">
        <f>IF(OR(S35="○",S35="◎"),2,"")</f>
        <v/>
      </c>
      <c r="U35" s="70"/>
      <c r="V35" s="326"/>
      <c r="W35" s="52"/>
      <c r="X35" s="67"/>
      <c r="Y35" s="246"/>
      <c r="Z35" s="247"/>
      <c r="AA35" s="247"/>
      <c r="AB35" s="247"/>
      <c r="AC35" s="247"/>
      <c r="AD35" s="247"/>
      <c r="AE35" s="247"/>
      <c r="AF35" s="247"/>
    </row>
    <row r="36" spans="1:32" s="34" customFormat="1" ht="12.4" customHeight="1">
      <c r="A36" s="318"/>
      <c r="B36" s="321"/>
      <c r="C36" s="58" t="s">
        <v>89</v>
      </c>
      <c r="D36" s="57">
        <v>4</v>
      </c>
      <c r="E36" s="196"/>
      <c r="F36" s="177"/>
      <c r="G36" s="186"/>
      <c r="H36" s="177"/>
      <c r="I36" s="43"/>
      <c r="J36" s="42" t="str">
        <f>IF(OR(I36="○",I36="◎"),4,"")</f>
        <v/>
      </c>
      <c r="K36" s="51"/>
      <c r="L36" s="57" t="str">
        <f>IF(OR(K36="○",K36="◎"),4,"")</f>
        <v/>
      </c>
      <c r="M36" s="42"/>
      <c r="N36" s="42" t="str">
        <f>IF(OR(M36="○",M36="◎"),4,"")</f>
        <v/>
      </c>
      <c r="O36" s="143"/>
      <c r="P36" s="138" t="str">
        <f>IF(OR(O36="○",O36="◎"),4,"")</f>
        <v/>
      </c>
      <c r="Q36" s="43"/>
      <c r="R36" s="42" t="str">
        <f>IF(OR(Q36="○",Q36="◎"),4,"")</f>
        <v/>
      </c>
      <c r="S36" s="51"/>
      <c r="T36" s="42" t="str">
        <f>IF(OR(S36="○",S36="◎"),4,"")</f>
        <v/>
      </c>
      <c r="U36" s="70"/>
      <c r="V36" s="326"/>
      <c r="W36" s="52"/>
      <c r="X36" s="67"/>
      <c r="Y36" s="246"/>
      <c r="Z36" s="247"/>
      <c r="AA36" s="247"/>
      <c r="AB36" s="247"/>
      <c r="AC36" s="247"/>
      <c r="AD36" s="247"/>
      <c r="AE36" s="247"/>
      <c r="AF36" s="247"/>
    </row>
    <row r="37" spans="1:32" s="34" customFormat="1" ht="12.4" customHeight="1">
      <c r="A37" s="318"/>
      <c r="B37" s="321"/>
      <c r="C37" s="58" t="s">
        <v>90</v>
      </c>
      <c r="D37" s="57">
        <v>4</v>
      </c>
      <c r="E37" s="196"/>
      <c r="F37" s="177"/>
      <c r="G37" s="186"/>
      <c r="H37" s="177"/>
      <c r="I37" s="43"/>
      <c r="J37" s="42" t="str">
        <f>IF(I37="○",4,"")</f>
        <v/>
      </c>
      <c r="K37" s="51"/>
      <c r="L37" s="57" t="str">
        <f>IF(K37="○",4,"")</f>
        <v/>
      </c>
      <c r="M37" s="138"/>
      <c r="N37" s="138" t="str">
        <f>IF(M37="○",4,"")</f>
        <v/>
      </c>
      <c r="O37" s="51"/>
      <c r="P37" s="42" t="str">
        <f>IF(O37="○",4,"")</f>
        <v/>
      </c>
      <c r="Q37" s="43"/>
      <c r="R37" s="42" t="str">
        <f>IF(Q37="○",4,"")</f>
        <v/>
      </c>
      <c r="S37" s="51"/>
      <c r="T37" s="42" t="str">
        <f>IF(S37="○",4,"")</f>
        <v/>
      </c>
      <c r="U37" s="70"/>
      <c r="V37" s="326"/>
      <c r="W37" s="52"/>
      <c r="X37" s="67"/>
    </row>
    <row r="38" spans="1:32" s="34" customFormat="1" ht="12.4" customHeight="1">
      <c r="A38" s="318"/>
      <c r="B38" s="321"/>
      <c r="C38" s="58" t="s">
        <v>91</v>
      </c>
      <c r="D38" s="57">
        <v>2</v>
      </c>
      <c r="E38" s="196"/>
      <c r="F38" s="177"/>
      <c r="G38" s="186"/>
      <c r="H38" s="177"/>
      <c r="I38" s="43"/>
      <c r="J38" s="42" t="str">
        <f>IF(OR(I38="○",I38="◎"),2,"")</f>
        <v/>
      </c>
      <c r="K38" s="51"/>
      <c r="L38" s="57" t="str">
        <f>IF(OR(K38="○",K38="◎"),2,"")</f>
        <v/>
      </c>
      <c r="M38" s="138"/>
      <c r="N38" s="138" t="str">
        <f>IF(M38="○",2,"")</f>
        <v/>
      </c>
      <c r="O38" s="51"/>
      <c r="P38" s="42" t="str">
        <f>IF(O38="○",2,"")</f>
        <v/>
      </c>
      <c r="Q38" s="43"/>
      <c r="R38" s="42" t="str">
        <f>IF(OR(Q38="○",Q38="◎"),2,"")</f>
        <v/>
      </c>
      <c r="S38" s="51"/>
      <c r="T38" s="42" t="str">
        <f>IF(OR(S38="○",S38="◎"),2,"")</f>
        <v/>
      </c>
      <c r="U38" s="75"/>
      <c r="V38" s="67"/>
      <c r="W38" s="52"/>
      <c r="X38" s="67"/>
    </row>
    <row r="39" spans="1:32" s="34" customFormat="1" ht="12.4" customHeight="1">
      <c r="A39" s="318"/>
      <c r="B39" s="321"/>
      <c r="C39" s="58" t="s">
        <v>92</v>
      </c>
      <c r="D39" s="57">
        <v>2</v>
      </c>
      <c r="E39" s="196"/>
      <c r="F39" s="177"/>
      <c r="G39" s="186"/>
      <c r="H39" s="177"/>
      <c r="I39" s="43"/>
      <c r="J39" s="42" t="str">
        <f>IF(OR(I39="○",I39="◎"),2,"")</f>
        <v/>
      </c>
      <c r="K39" s="51"/>
      <c r="L39" s="57" t="str">
        <f>IF(OR(K39="○",K39="◎"),2,"")</f>
        <v/>
      </c>
      <c r="M39" s="138"/>
      <c r="N39" s="138" t="str">
        <f>IF(OR(M39="○",M39="◎"),2,"")</f>
        <v/>
      </c>
      <c r="O39" s="51"/>
      <c r="P39" s="42" t="str">
        <f>IF(OR(O39="○",O39="◎"),2,"")</f>
        <v/>
      </c>
      <c r="Q39" s="137"/>
      <c r="R39" s="138" t="str">
        <f>IF(OR(Q39="○",Q39="◎"),2,"")</f>
        <v/>
      </c>
      <c r="S39" s="51"/>
      <c r="T39" s="42" t="str">
        <f>IF(OR(S39="○",S39="◎"),2,"")</f>
        <v/>
      </c>
      <c r="U39" s="75"/>
      <c r="V39" s="67"/>
      <c r="W39" s="52"/>
      <c r="X39" s="67"/>
    </row>
    <row r="40" spans="1:32" s="34" customFormat="1" ht="12.4" customHeight="1">
      <c r="A40" s="318"/>
      <c r="B40" s="321"/>
      <c r="C40" s="58" t="s">
        <v>93</v>
      </c>
      <c r="D40" s="57">
        <v>2</v>
      </c>
      <c r="E40" s="196"/>
      <c r="F40" s="177"/>
      <c r="G40" s="186"/>
      <c r="H40" s="177"/>
      <c r="I40" s="43"/>
      <c r="J40" s="42" t="str">
        <f>IF(OR(I40="○",I40="◎"),2,"")</f>
        <v/>
      </c>
      <c r="K40" s="51"/>
      <c r="L40" s="57" t="str">
        <f>IF(OR(K40="○",K40="◎"),2,"")</f>
        <v/>
      </c>
      <c r="M40" s="42"/>
      <c r="N40" s="42" t="str">
        <f>IF(OR(M40="○",M40="◎"),2,"")</f>
        <v/>
      </c>
      <c r="O40" s="143"/>
      <c r="P40" s="138" t="str">
        <f>IF(OR(O40="○",O40="◎"),2,"")</f>
        <v/>
      </c>
      <c r="Q40" s="43"/>
      <c r="R40" s="42" t="str">
        <f>IF(OR(Q40="○",Q40="◎"),2,"")</f>
        <v/>
      </c>
      <c r="S40" s="143"/>
      <c r="T40" s="138" t="str">
        <f>IF(OR(S40="○",S40="◎"),2,"")</f>
        <v/>
      </c>
      <c r="U40" s="75"/>
      <c r="V40" s="67"/>
      <c r="W40" s="52"/>
      <c r="X40" s="67"/>
    </row>
    <row r="41" spans="1:32" s="34" customFormat="1" ht="12.4" customHeight="1">
      <c r="A41" s="318"/>
      <c r="B41" s="329" t="s">
        <v>94</v>
      </c>
      <c r="C41" s="77" t="s">
        <v>95</v>
      </c>
      <c r="D41" s="78">
        <v>4</v>
      </c>
      <c r="E41" s="198"/>
      <c r="F41" s="179"/>
      <c r="G41" s="188"/>
      <c r="H41" s="232"/>
      <c r="I41" s="156"/>
      <c r="J41" s="156" t="str">
        <f t="shared" ref="J41:J46" si="12">IF(OR(I41="○",I41="◎"),4,"")</f>
        <v/>
      </c>
      <c r="K41" s="82"/>
      <c r="L41" s="78" t="str">
        <f t="shared" ref="L41:L46" si="13">IF(OR(K41="○",K41="◎"),4,"")</f>
        <v/>
      </c>
      <c r="M41" s="156"/>
      <c r="N41" s="156" t="str">
        <f t="shared" ref="N41:N46" si="14">IF(OR(M41="○",M41="◎"),4,"")</f>
        <v/>
      </c>
      <c r="O41" s="82"/>
      <c r="P41" s="78" t="str">
        <f t="shared" ref="P41:P46" si="15">IF(OR(O41="○",O41="◎"),4,"")</f>
        <v/>
      </c>
      <c r="Q41" s="156"/>
      <c r="R41" s="156" t="str">
        <f t="shared" ref="R41:R46" si="16">IF(OR(Q41="○",Q41="◎"),4,"")</f>
        <v/>
      </c>
      <c r="S41" s="82"/>
      <c r="T41" s="81" t="str">
        <f t="shared" ref="T41:T46" si="17">IF(OR(S41="○",S41="◎"),4,"")</f>
        <v/>
      </c>
      <c r="U41" s="66">
        <v>1</v>
      </c>
      <c r="V41" s="324" t="s">
        <v>96</v>
      </c>
      <c r="W41" s="55"/>
      <c r="X41" s="67"/>
    </row>
    <row r="42" spans="1:32" s="34" customFormat="1" ht="12.4" customHeight="1">
      <c r="A42" s="318"/>
      <c r="B42" s="321"/>
      <c r="C42" s="62" t="s">
        <v>97</v>
      </c>
      <c r="D42" s="63">
        <v>4</v>
      </c>
      <c r="E42" s="199"/>
      <c r="F42" s="180"/>
      <c r="G42" s="189"/>
      <c r="H42" s="209"/>
      <c r="I42" s="65"/>
      <c r="J42" s="65" t="str">
        <f t="shared" si="12"/>
        <v/>
      </c>
      <c r="K42" s="150"/>
      <c r="L42" s="158" t="str">
        <f t="shared" si="13"/>
        <v/>
      </c>
      <c r="M42" s="65"/>
      <c r="N42" s="65" t="str">
        <f t="shared" si="14"/>
        <v/>
      </c>
      <c r="O42" s="150"/>
      <c r="P42" s="158" t="str">
        <f t="shared" si="15"/>
        <v/>
      </c>
      <c r="Q42" s="65"/>
      <c r="R42" s="65" t="str">
        <f t="shared" si="16"/>
        <v/>
      </c>
      <c r="S42" s="150"/>
      <c r="T42" s="148" t="str">
        <f t="shared" si="17"/>
        <v/>
      </c>
      <c r="U42" s="69"/>
      <c r="V42" s="326"/>
      <c r="W42" s="52"/>
      <c r="X42" s="67"/>
    </row>
    <row r="43" spans="1:32" s="34" customFormat="1" ht="12.4" customHeight="1">
      <c r="A43" s="318"/>
      <c r="B43" s="321"/>
      <c r="C43" s="62" t="s">
        <v>98</v>
      </c>
      <c r="D43" s="63">
        <v>4</v>
      </c>
      <c r="E43" s="199"/>
      <c r="F43" s="180"/>
      <c r="G43" s="189"/>
      <c r="H43" s="209"/>
      <c r="I43" s="65"/>
      <c r="J43" s="65" t="str">
        <f t="shared" si="12"/>
        <v/>
      </c>
      <c r="K43" s="150"/>
      <c r="L43" s="158" t="str">
        <f t="shared" si="13"/>
        <v/>
      </c>
      <c r="M43" s="65"/>
      <c r="N43" s="65" t="str">
        <f t="shared" si="14"/>
        <v/>
      </c>
      <c r="O43" s="150"/>
      <c r="P43" s="158" t="str">
        <f t="shared" si="15"/>
        <v/>
      </c>
      <c r="Q43" s="65"/>
      <c r="R43" s="65" t="str">
        <f t="shared" si="16"/>
        <v/>
      </c>
      <c r="S43" s="150"/>
      <c r="T43" s="148" t="str">
        <f t="shared" si="17"/>
        <v/>
      </c>
      <c r="U43" s="70">
        <v>2</v>
      </c>
      <c r="V43" s="326" t="s">
        <v>81</v>
      </c>
      <c r="W43" s="52"/>
      <c r="X43" s="67"/>
    </row>
    <row r="44" spans="1:32" s="34" customFormat="1" ht="12.4" customHeight="1">
      <c r="A44" s="318"/>
      <c r="B44" s="321"/>
      <c r="C44" s="62" t="s">
        <v>99</v>
      </c>
      <c r="D44" s="63">
        <v>4</v>
      </c>
      <c r="E44" s="199"/>
      <c r="F44" s="180"/>
      <c r="G44" s="189"/>
      <c r="H44" s="209"/>
      <c r="I44" s="148"/>
      <c r="J44" s="148" t="str">
        <f t="shared" si="12"/>
        <v/>
      </c>
      <c r="K44" s="83"/>
      <c r="L44" s="63" t="str">
        <f t="shared" si="13"/>
        <v/>
      </c>
      <c r="M44" s="148"/>
      <c r="N44" s="148" t="str">
        <f t="shared" si="14"/>
        <v/>
      </c>
      <c r="O44" s="83"/>
      <c r="P44" s="63" t="str">
        <f t="shared" si="15"/>
        <v/>
      </c>
      <c r="Q44" s="148"/>
      <c r="R44" s="148" t="str">
        <f t="shared" si="16"/>
        <v/>
      </c>
      <c r="S44" s="83"/>
      <c r="T44" s="65" t="str">
        <f t="shared" si="17"/>
        <v/>
      </c>
      <c r="U44" s="70"/>
      <c r="V44" s="326"/>
      <c r="W44" s="52"/>
      <c r="X44" s="67"/>
    </row>
    <row r="45" spans="1:32" s="34" customFormat="1" ht="12.4" customHeight="1">
      <c r="A45" s="318"/>
      <c r="B45" s="321"/>
      <c r="C45" s="62" t="s">
        <v>100</v>
      </c>
      <c r="D45" s="63">
        <v>4</v>
      </c>
      <c r="E45" s="199"/>
      <c r="F45" s="180"/>
      <c r="G45" s="189"/>
      <c r="H45" s="209"/>
      <c r="I45" s="65"/>
      <c r="J45" s="65" t="str">
        <f t="shared" ref="J45" si="18">IF(OR(I45="○",I45="◎"),4,"")</f>
        <v/>
      </c>
      <c r="K45" s="83"/>
      <c r="L45" s="63" t="str">
        <f t="shared" si="13"/>
        <v/>
      </c>
      <c r="M45" s="148"/>
      <c r="N45" s="148" t="str">
        <f t="shared" si="14"/>
        <v/>
      </c>
      <c r="O45" s="83"/>
      <c r="P45" s="63" t="str">
        <f t="shared" si="15"/>
        <v/>
      </c>
      <c r="Q45" s="148"/>
      <c r="R45" s="148" t="str">
        <f t="shared" si="16"/>
        <v/>
      </c>
      <c r="S45" s="83"/>
      <c r="T45" s="65" t="str">
        <f t="shared" si="17"/>
        <v/>
      </c>
      <c r="U45" s="70"/>
      <c r="V45" s="326"/>
      <c r="W45" s="52"/>
      <c r="X45" s="67"/>
    </row>
    <row r="46" spans="1:32" s="34" customFormat="1" ht="12.4" customHeight="1">
      <c r="A46" s="318"/>
      <c r="B46" s="321"/>
      <c r="C46" s="62" t="s">
        <v>101</v>
      </c>
      <c r="D46" s="63">
        <v>4</v>
      </c>
      <c r="E46" s="199"/>
      <c r="F46" s="180"/>
      <c r="G46" s="189"/>
      <c r="H46" s="209"/>
      <c r="I46" s="65"/>
      <c r="J46" s="65" t="str">
        <f t="shared" si="12"/>
        <v/>
      </c>
      <c r="K46" s="266"/>
      <c r="L46" s="65" t="str">
        <f t="shared" si="13"/>
        <v/>
      </c>
      <c r="M46" s="68"/>
      <c r="N46" s="65" t="str">
        <f t="shared" si="14"/>
        <v/>
      </c>
      <c r="O46" s="150"/>
      <c r="P46" s="158" t="str">
        <f t="shared" si="15"/>
        <v/>
      </c>
      <c r="Q46" s="65"/>
      <c r="R46" s="65" t="str">
        <f t="shared" si="16"/>
        <v/>
      </c>
      <c r="S46" s="150"/>
      <c r="T46" s="148" t="str">
        <f t="shared" si="17"/>
        <v/>
      </c>
      <c r="U46" s="75"/>
      <c r="V46" s="326"/>
      <c r="W46" s="52"/>
      <c r="X46" s="67"/>
    </row>
    <row r="47" spans="1:32" s="34" customFormat="1" ht="12.4" customHeight="1">
      <c r="A47" s="318"/>
      <c r="B47" s="321"/>
      <c r="C47" s="58" t="s">
        <v>102</v>
      </c>
      <c r="D47" s="57">
        <v>2</v>
      </c>
      <c r="E47" s="196"/>
      <c r="F47" s="177"/>
      <c r="G47" s="186"/>
      <c r="H47" s="207"/>
      <c r="I47" s="42"/>
      <c r="J47" s="42" t="str">
        <f>IF(OR(I47="○",I47="◎"),2,"")</f>
        <v/>
      </c>
      <c r="K47" s="51"/>
      <c r="L47" s="57" t="str">
        <f>IF(OR(K47="○",K47="◎"),2,"")</f>
        <v/>
      </c>
      <c r="M47" s="138"/>
      <c r="N47" s="138" t="str">
        <f>IF(OR(M47="○",M47="◎"),2,"")</f>
        <v/>
      </c>
      <c r="O47" s="51"/>
      <c r="P47" s="57" t="str">
        <f>IF(OR(O47="○",O47="◎"),2,"")</f>
        <v/>
      </c>
      <c r="Q47" s="138"/>
      <c r="R47" s="138" t="str">
        <f>IF(OR(Q47="○",Q47="◎"),2,"")</f>
        <v/>
      </c>
      <c r="S47" s="51"/>
      <c r="T47" s="42" t="str">
        <f>IF(OR(S47="○",S47="◎"),2,"")</f>
        <v/>
      </c>
      <c r="U47" s="75"/>
      <c r="V47" s="326"/>
      <c r="W47" s="52"/>
      <c r="X47" s="67"/>
    </row>
    <row r="48" spans="1:32" s="34" customFormat="1" ht="12.4" customHeight="1">
      <c r="A48" s="318"/>
      <c r="B48" s="322"/>
      <c r="C48" s="60" t="s">
        <v>103</v>
      </c>
      <c r="D48" s="61">
        <v>2</v>
      </c>
      <c r="E48" s="197"/>
      <c r="F48" s="178"/>
      <c r="G48" s="187"/>
      <c r="H48" s="208"/>
      <c r="I48" s="47"/>
      <c r="J48" s="47" t="str">
        <f>IF(OR(I48="○",I48="◎"),2,"")</f>
        <v/>
      </c>
      <c r="K48" s="54"/>
      <c r="L48" s="61" t="str">
        <f>IF(OR(K48="○",K48="◎"),2,"")</f>
        <v/>
      </c>
      <c r="M48" s="47"/>
      <c r="N48" s="47" t="str">
        <f>IF(OR(M48="○",M48="◎"),2,"")</f>
        <v/>
      </c>
      <c r="O48" s="146"/>
      <c r="P48" s="147" t="str">
        <f>IF(OR(O48="○",O48="◎"),2,"")</f>
        <v/>
      </c>
      <c r="Q48" s="47"/>
      <c r="R48" s="47" t="str">
        <f>IF(OR(Q48="○",Q48="◎"),2,"")</f>
        <v/>
      </c>
      <c r="S48" s="146"/>
      <c r="T48" s="141" t="str">
        <f>IF(OR(S48="○",S48="◎"),2,"")</f>
        <v/>
      </c>
      <c r="U48" s="79"/>
      <c r="V48" s="80"/>
      <c r="W48" s="52"/>
      <c r="X48" s="67"/>
    </row>
    <row r="49" spans="1:24" s="34" customFormat="1" ht="12.4" customHeight="1">
      <c r="A49" s="318"/>
      <c r="B49" s="329" t="s">
        <v>104</v>
      </c>
      <c r="C49" s="58" t="s">
        <v>105</v>
      </c>
      <c r="D49" s="57">
        <v>4</v>
      </c>
      <c r="E49" s="196"/>
      <c r="F49" s="177"/>
      <c r="G49" s="186"/>
      <c r="H49" s="207"/>
      <c r="I49" s="138"/>
      <c r="J49" s="138" t="str">
        <f t="shared" ref="J49:J58" si="19">IF(OR(I49="○",I49="◎"),4,"")</f>
        <v/>
      </c>
      <c r="K49" s="51"/>
      <c r="L49" s="57" t="str">
        <f t="shared" ref="L49:L58" si="20">IF(OR(K49="○",K49="◎"),4,"")</f>
        <v/>
      </c>
      <c r="M49" s="42"/>
      <c r="N49" s="42" t="str">
        <f t="shared" ref="N49:N58" si="21">IF(OR(M49="○",M49="◎"),4,"")</f>
        <v/>
      </c>
      <c r="O49" s="51"/>
      <c r="P49" s="42" t="str">
        <f t="shared" ref="P49:P58" si="22">IF(OR(O49="○",O49="◎"),4,"")</f>
        <v/>
      </c>
      <c r="Q49" s="43"/>
      <c r="R49" s="42" t="str">
        <f t="shared" ref="R49:R58" si="23">IF(OR(Q49="○",Q49="◎"),4,"")</f>
        <v/>
      </c>
      <c r="S49" s="51"/>
      <c r="T49" s="42" t="str">
        <f t="shared" ref="T49:T58" si="24">IF(OR(S49="○",S49="◎"),4,"")</f>
        <v/>
      </c>
      <c r="U49" s="76">
        <v>1</v>
      </c>
      <c r="V49" s="330" t="s">
        <v>96</v>
      </c>
      <c r="W49" s="55"/>
      <c r="X49" s="67"/>
    </row>
    <row r="50" spans="1:24" s="34" customFormat="1" ht="12.4" customHeight="1">
      <c r="A50" s="318"/>
      <c r="B50" s="321"/>
      <c r="C50" s="58" t="s">
        <v>106</v>
      </c>
      <c r="D50" s="57">
        <v>4</v>
      </c>
      <c r="E50" s="196"/>
      <c r="F50" s="177"/>
      <c r="G50" s="186"/>
      <c r="H50" s="207"/>
      <c r="I50" s="138"/>
      <c r="J50" s="138" t="str">
        <f t="shared" si="19"/>
        <v/>
      </c>
      <c r="K50" s="51"/>
      <c r="L50" s="57" t="str">
        <f t="shared" si="20"/>
        <v/>
      </c>
      <c r="M50" s="42"/>
      <c r="N50" s="42" t="str">
        <f t="shared" si="21"/>
        <v/>
      </c>
      <c r="O50" s="51"/>
      <c r="P50" s="42" t="str">
        <f t="shared" si="22"/>
        <v/>
      </c>
      <c r="Q50" s="43"/>
      <c r="R50" s="42" t="str">
        <f t="shared" si="23"/>
        <v/>
      </c>
      <c r="S50" s="51"/>
      <c r="T50" s="42" t="str">
        <f t="shared" si="24"/>
        <v/>
      </c>
      <c r="U50" s="70"/>
      <c r="V50" s="331"/>
      <c r="W50" s="52"/>
      <c r="X50" s="67"/>
    </row>
    <row r="51" spans="1:24" s="34" customFormat="1" ht="12.4" customHeight="1">
      <c r="A51" s="318"/>
      <c r="B51" s="321"/>
      <c r="C51" s="58" t="s">
        <v>107</v>
      </c>
      <c r="D51" s="57">
        <v>4</v>
      </c>
      <c r="E51" s="196"/>
      <c r="F51" s="177"/>
      <c r="G51" s="186"/>
      <c r="H51" s="207"/>
      <c r="I51" s="42"/>
      <c r="J51" s="42" t="str">
        <f t="shared" si="19"/>
        <v/>
      </c>
      <c r="K51" s="143"/>
      <c r="L51" s="145" t="str">
        <f t="shared" si="20"/>
        <v/>
      </c>
      <c r="M51" s="42"/>
      <c r="N51" s="42" t="str">
        <f t="shared" si="21"/>
        <v/>
      </c>
      <c r="O51" s="51"/>
      <c r="P51" s="42" t="str">
        <f t="shared" si="22"/>
        <v/>
      </c>
      <c r="Q51" s="43"/>
      <c r="R51" s="42" t="str">
        <f t="shared" si="23"/>
        <v/>
      </c>
      <c r="S51" s="51"/>
      <c r="T51" s="42" t="str">
        <f t="shared" si="24"/>
        <v/>
      </c>
      <c r="U51" s="70">
        <v>2</v>
      </c>
      <c r="V51" s="332" t="s">
        <v>81</v>
      </c>
      <c r="W51" s="52"/>
      <c r="X51" s="67"/>
    </row>
    <row r="52" spans="1:24" s="34" customFormat="1" ht="12.4" customHeight="1">
      <c r="A52" s="318"/>
      <c r="B52" s="321"/>
      <c r="C52" s="58" t="s">
        <v>108</v>
      </c>
      <c r="D52" s="57">
        <v>4</v>
      </c>
      <c r="E52" s="196"/>
      <c r="F52" s="177"/>
      <c r="G52" s="186"/>
      <c r="H52" s="207"/>
      <c r="I52" s="42"/>
      <c r="J52" s="42" t="str">
        <f t="shared" si="19"/>
        <v/>
      </c>
      <c r="K52" s="143"/>
      <c r="L52" s="145" t="str">
        <f t="shared" si="20"/>
        <v/>
      </c>
      <c r="M52" s="42"/>
      <c r="N52" s="42" t="str">
        <f t="shared" si="21"/>
        <v/>
      </c>
      <c r="O52" s="51"/>
      <c r="P52" s="42" t="str">
        <f t="shared" si="22"/>
        <v/>
      </c>
      <c r="Q52" s="43"/>
      <c r="R52" s="42" t="str">
        <f t="shared" si="23"/>
        <v/>
      </c>
      <c r="S52" s="51"/>
      <c r="T52" s="42" t="str">
        <f t="shared" si="24"/>
        <v/>
      </c>
      <c r="U52" s="70"/>
      <c r="V52" s="332"/>
      <c r="W52" s="52"/>
      <c r="X52" s="67"/>
    </row>
    <row r="53" spans="1:24" s="34" customFormat="1" ht="12.4" customHeight="1">
      <c r="A53" s="318"/>
      <c r="B53" s="321"/>
      <c r="C53" s="62" t="s">
        <v>109</v>
      </c>
      <c r="D53" s="63">
        <v>4</v>
      </c>
      <c r="E53" s="199"/>
      <c r="F53" s="180"/>
      <c r="G53" s="189"/>
      <c r="H53" s="209"/>
      <c r="I53" s="65"/>
      <c r="J53" s="65" t="str">
        <f t="shared" si="19"/>
        <v/>
      </c>
      <c r="K53" s="150"/>
      <c r="L53" s="158" t="str">
        <f t="shared" si="20"/>
        <v/>
      </c>
      <c r="M53" s="65"/>
      <c r="N53" s="65" t="str">
        <f t="shared" si="21"/>
        <v/>
      </c>
      <c r="O53" s="83"/>
      <c r="P53" s="65" t="str">
        <f t="shared" si="22"/>
        <v/>
      </c>
      <c r="Q53" s="68"/>
      <c r="R53" s="65" t="str">
        <f t="shared" si="23"/>
        <v/>
      </c>
      <c r="S53" s="83"/>
      <c r="T53" s="65" t="str">
        <f t="shared" si="24"/>
        <v/>
      </c>
      <c r="U53" s="75"/>
      <c r="V53" s="332"/>
      <c r="W53" s="52"/>
      <c r="X53" s="67"/>
    </row>
    <row r="54" spans="1:24" s="34" customFormat="1" ht="12.4" customHeight="1">
      <c r="A54" s="318"/>
      <c r="B54" s="321"/>
      <c r="C54" s="58" t="s">
        <v>110</v>
      </c>
      <c r="D54" s="57">
        <v>4</v>
      </c>
      <c r="E54" s="196"/>
      <c r="F54" s="177"/>
      <c r="G54" s="186"/>
      <c r="H54" s="207"/>
      <c r="I54" s="42"/>
      <c r="J54" s="42" t="str">
        <f t="shared" si="19"/>
        <v/>
      </c>
      <c r="K54" s="51"/>
      <c r="L54" s="57" t="str">
        <f t="shared" si="20"/>
        <v/>
      </c>
      <c r="M54" s="138"/>
      <c r="N54" s="138" t="str">
        <f t="shared" si="21"/>
        <v/>
      </c>
      <c r="O54" s="51"/>
      <c r="P54" s="42" t="str">
        <f t="shared" si="22"/>
        <v/>
      </c>
      <c r="Q54" s="43"/>
      <c r="R54" s="42" t="str">
        <f t="shared" si="23"/>
        <v/>
      </c>
      <c r="S54" s="51"/>
      <c r="T54" s="42" t="str">
        <f t="shared" si="24"/>
        <v/>
      </c>
      <c r="U54" s="75"/>
      <c r="V54" s="332"/>
      <c r="W54" s="52"/>
      <c r="X54" s="67"/>
    </row>
    <row r="55" spans="1:24" s="34" customFormat="1" ht="12.4" customHeight="1">
      <c r="A55" s="318"/>
      <c r="B55" s="321"/>
      <c r="C55" s="58" t="s">
        <v>111</v>
      </c>
      <c r="D55" s="57">
        <v>4</v>
      </c>
      <c r="E55" s="196"/>
      <c r="F55" s="177"/>
      <c r="G55" s="186"/>
      <c r="H55" s="207"/>
      <c r="I55" s="42"/>
      <c r="J55" s="42" t="str">
        <f t="shared" si="19"/>
        <v/>
      </c>
      <c r="K55" s="51"/>
      <c r="L55" s="57" t="str">
        <f t="shared" si="20"/>
        <v/>
      </c>
      <c r="M55" s="138"/>
      <c r="N55" s="138" t="str">
        <f t="shared" si="21"/>
        <v/>
      </c>
      <c r="O55" s="51"/>
      <c r="P55" s="42" t="str">
        <f t="shared" si="22"/>
        <v/>
      </c>
      <c r="Q55" s="43"/>
      <c r="R55" s="42" t="str">
        <f t="shared" si="23"/>
        <v/>
      </c>
      <c r="S55" s="51"/>
      <c r="T55" s="42" t="str">
        <f t="shared" si="24"/>
        <v/>
      </c>
      <c r="U55" s="194"/>
      <c r="V55" s="332"/>
      <c r="W55" s="52"/>
      <c r="X55" s="67"/>
    </row>
    <row r="56" spans="1:24" s="34" customFormat="1" ht="12.4" customHeight="1">
      <c r="A56" s="318"/>
      <c r="B56" s="321"/>
      <c r="C56" s="62" t="s">
        <v>112</v>
      </c>
      <c r="D56" s="63">
        <v>4</v>
      </c>
      <c r="E56" s="199"/>
      <c r="F56" s="180"/>
      <c r="G56" s="189"/>
      <c r="H56" s="209"/>
      <c r="I56" s="65"/>
      <c r="J56" s="65" t="str">
        <f t="shared" si="19"/>
        <v/>
      </c>
      <c r="K56" s="83"/>
      <c r="L56" s="63" t="str">
        <f t="shared" si="20"/>
        <v/>
      </c>
      <c r="M56" s="148"/>
      <c r="N56" s="148" t="str">
        <f t="shared" si="21"/>
        <v/>
      </c>
      <c r="O56" s="83"/>
      <c r="P56" s="65" t="str">
        <f t="shared" si="22"/>
        <v/>
      </c>
      <c r="Q56" s="68"/>
      <c r="R56" s="65" t="str">
        <f t="shared" si="23"/>
        <v/>
      </c>
      <c r="S56" s="83"/>
      <c r="T56" s="65" t="str">
        <f t="shared" si="24"/>
        <v/>
      </c>
      <c r="U56" s="75"/>
      <c r="V56" s="332"/>
      <c r="W56" s="52"/>
      <c r="X56" s="67"/>
    </row>
    <row r="57" spans="1:24" s="34" customFormat="1" ht="12.4" customHeight="1">
      <c r="A57" s="318"/>
      <c r="B57" s="321"/>
      <c r="C57" s="58" t="s">
        <v>113</v>
      </c>
      <c r="D57" s="57">
        <v>4</v>
      </c>
      <c r="E57" s="196"/>
      <c r="F57" s="177"/>
      <c r="G57" s="186"/>
      <c r="H57" s="207"/>
      <c r="I57" s="42"/>
      <c r="J57" s="42" t="str">
        <f t="shared" si="19"/>
        <v/>
      </c>
      <c r="K57" s="51"/>
      <c r="L57" s="57" t="str">
        <f t="shared" si="20"/>
        <v/>
      </c>
      <c r="M57" s="42"/>
      <c r="N57" s="42" t="str">
        <f t="shared" si="21"/>
        <v/>
      </c>
      <c r="O57" s="143"/>
      <c r="P57" s="138" t="str">
        <f t="shared" si="22"/>
        <v/>
      </c>
      <c r="Q57" s="43"/>
      <c r="R57" s="42" t="str">
        <f t="shared" si="23"/>
        <v/>
      </c>
      <c r="S57" s="51"/>
      <c r="T57" s="42" t="str">
        <f t="shared" si="24"/>
        <v/>
      </c>
      <c r="U57" s="75"/>
      <c r="V57" s="332"/>
      <c r="W57" s="52"/>
      <c r="X57" s="67"/>
    </row>
    <row r="58" spans="1:24" s="34" customFormat="1" ht="12.4" customHeight="1">
      <c r="A58" s="318"/>
      <c r="B58" s="321"/>
      <c r="C58" s="58" t="s">
        <v>114</v>
      </c>
      <c r="D58" s="57">
        <v>4</v>
      </c>
      <c r="E58" s="196"/>
      <c r="F58" s="177"/>
      <c r="G58" s="186"/>
      <c r="H58" s="207"/>
      <c r="I58" s="42"/>
      <c r="J58" s="42" t="str">
        <f t="shared" si="19"/>
        <v/>
      </c>
      <c r="K58" s="51"/>
      <c r="L58" s="57" t="str">
        <f t="shared" si="20"/>
        <v/>
      </c>
      <c r="M58" s="42"/>
      <c r="N58" s="42" t="str">
        <f t="shared" si="21"/>
        <v/>
      </c>
      <c r="O58" s="143"/>
      <c r="P58" s="138" t="str">
        <f t="shared" si="22"/>
        <v/>
      </c>
      <c r="Q58" s="43"/>
      <c r="R58" s="42" t="str">
        <f t="shared" si="23"/>
        <v/>
      </c>
      <c r="S58" s="51"/>
      <c r="T58" s="42" t="str">
        <f t="shared" si="24"/>
        <v/>
      </c>
      <c r="U58" s="75"/>
      <c r="V58" s="67"/>
      <c r="W58" s="52"/>
      <c r="X58" s="67"/>
    </row>
    <row r="59" spans="1:24" s="34" customFormat="1" ht="12.4" customHeight="1">
      <c r="A59" s="318"/>
      <c r="B59" s="321"/>
      <c r="C59" s="58" t="s">
        <v>115</v>
      </c>
      <c r="D59" s="57">
        <v>2</v>
      </c>
      <c r="E59" s="196"/>
      <c r="F59" s="177"/>
      <c r="G59" s="186"/>
      <c r="H59" s="207"/>
      <c r="I59" s="42"/>
      <c r="J59" s="42" t="str">
        <f>IF(OR(I59="○",I59="◎"),2,"")</f>
        <v/>
      </c>
      <c r="K59" s="51"/>
      <c r="L59" s="57" t="str">
        <f>IF(OR(K59="○",K59="◎"),2,"")</f>
        <v/>
      </c>
      <c r="M59" s="138"/>
      <c r="N59" s="138" t="str">
        <f>IF(OR(M59="○",M59="◎"),2,"")</f>
        <v/>
      </c>
      <c r="O59" s="51"/>
      <c r="P59" s="57" t="str">
        <f>IF(OR(O59="○",O59="◎"),2,"")</f>
        <v/>
      </c>
      <c r="Q59" s="138"/>
      <c r="R59" s="138" t="str">
        <f>IF(OR(Q59="○",Q59="◎"),2,"")</f>
        <v/>
      </c>
      <c r="S59" s="51"/>
      <c r="T59" s="42" t="str">
        <f>IF(OR(S59="○",S59="◎"),2,"")</f>
        <v/>
      </c>
      <c r="U59" s="75"/>
      <c r="V59" s="67"/>
      <c r="W59" s="52"/>
      <c r="X59" s="67"/>
    </row>
    <row r="60" spans="1:24" s="34" customFormat="1" ht="12.4" customHeight="1">
      <c r="A60" s="318"/>
      <c r="B60" s="321"/>
      <c r="C60" s="58" t="s">
        <v>116</v>
      </c>
      <c r="D60" s="57">
        <v>2</v>
      </c>
      <c r="E60" s="196"/>
      <c r="F60" s="177"/>
      <c r="G60" s="186"/>
      <c r="H60" s="207"/>
      <c r="I60" s="42"/>
      <c r="J60" s="42" t="str">
        <f>IF(OR(I60="○",I60="◎"),2,"")</f>
        <v/>
      </c>
      <c r="K60" s="51"/>
      <c r="L60" s="57" t="str">
        <f>IF(OR(K60="○",K60="◎"),2,"")</f>
        <v/>
      </c>
      <c r="M60" s="138"/>
      <c r="N60" s="138" t="str">
        <f>IF(OR(M60="○",M60="◎"),2,"")</f>
        <v/>
      </c>
      <c r="O60" s="51"/>
      <c r="P60" s="57" t="str">
        <f>IF(OR(O60="○",O60="◎"),2,"")</f>
        <v/>
      </c>
      <c r="Q60" s="138"/>
      <c r="R60" s="138" t="str">
        <f>IF(OR(Q60="○",Q60="◎"),2,"")</f>
        <v/>
      </c>
      <c r="S60" s="51"/>
      <c r="T60" s="42" t="str">
        <f>IF(OR(S60="○",S60="◎"),2,"")</f>
        <v/>
      </c>
      <c r="U60" s="75"/>
      <c r="V60" s="67"/>
      <c r="W60" s="52"/>
      <c r="X60" s="67"/>
    </row>
    <row r="61" spans="1:24" s="34" customFormat="1" ht="12.4" customHeight="1">
      <c r="A61" s="318"/>
      <c r="B61" s="321"/>
      <c r="C61" s="62" t="s">
        <v>117</v>
      </c>
      <c r="D61" s="63">
        <v>4</v>
      </c>
      <c r="E61" s="199"/>
      <c r="F61" s="180"/>
      <c r="G61" s="189"/>
      <c r="H61" s="209"/>
      <c r="I61" s="65"/>
      <c r="J61" s="65" t="str">
        <f>IF(OR(I61="○",I61="◎"),4,"")</f>
        <v/>
      </c>
      <c r="K61" s="83"/>
      <c r="L61" s="63" t="str">
        <f>IF(OR(K61="○",K61="◎"),4,"")</f>
        <v/>
      </c>
      <c r="M61" s="65"/>
      <c r="N61" s="65" t="str">
        <f>IF(OR(M61="○",M61="◎"),4,"")</f>
        <v/>
      </c>
      <c r="O61" s="150"/>
      <c r="P61" s="158" t="str">
        <f>IF(OR(O61="○",O61="◎"),4,"")</f>
        <v/>
      </c>
      <c r="Q61" s="65"/>
      <c r="R61" s="65" t="str">
        <f>IF(OR(Q61="○",Q61="◎"),4,"")</f>
        <v/>
      </c>
      <c r="S61" s="150"/>
      <c r="T61" s="148" t="str">
        <f>IF(OR(S61="○",S61="◎"),4,"")</f>
        <v/>
      </c>
      <c r="U61" s="75"/>
      <c r="V61" s="67"/>
      <c r="W61" s="52"/>
      <c r="X61" s="67"/>
    </row>
    <row r="62" spans="1:24" s="34" customFormat="1" ht="12.4" customHeight="1">
      <c r="A62" s="318"/>
      <c r="B62" s="321"/>
      <c r="C62" s="60" t="s">
        <v>118</v>
      </c>
      <c r="D62" s="61">
        <v>4</v>
      </c>
      <c r="E62" s="197"/>
      <c r="F62" s="178"/>
      <c r="G62" s="187"/>
      <c r="H62" s="208"/>
      <c r="I62" s="47"/>
      <c r="J62" s="47" t="str">
        <f>IF(OR(I62="○",I62="◎"),4,"")</f>
        <v/>
      </c>
      <c r="K62" s="54"/>
      <c r="L62" s="61" t="str">
        <f>IF(OR(K62="○",K62="◎"),4,"")</f>
        <v/>
      </c>
      <c r="M62" s="47"/>
      <c r="N62" s="47" t="str">
        <f>IF(OR(M62="○",M62="◎"),4,"")</f>
        <v/>
      </c>
      <c r="O62" s="146"/>
      <c r="P62" s="147" t="str">
        <f>IF(OR(O62="○",O62="◎"),4,"")</f>
        <v/>
      </c>
      <c r="Q62" s="47"/>
      <c r="R62" s="47" t="str">
        <f>IF(OR(Q62="○",Q62="◎"),4,"")</f>
        <v/>
      </c>
      <c r="S62" s="146"/>
      <c r="T62" s="141" t="str">
        <f>IF(OR(S62="○",S62="◎"),4,"")</f>
        <v/>
      </c>
      <c r="U62" s="75"/>
      <c r="V62" s="67"/>
      <c r="W62" s="52"/>
      <c r="X62" s="67"/>
    </row>
    <row r="63" spans="1:24" s="34" customFormat="1" ht="12.4" customHeight="1">
      <c r="A63" s="318"/>
      <c r="B63" s="329" t="s">
        <v>150</v>
      </c>
      <c r="C63" s="92"/>
      <c r="D63" s="93"/>
      <c r="E63" s="201"/>
      <c r="F63" s="94"/>
      <c r="G63" s="191"/>
      <c r="H63" s="210"/>
      <c r="I63" s="95"/>
      <c r="J63" s="95"/>
      <c r="K63" s="125"/>
      <c r="L63" s="129"/>
      <c r="M63" s="95"/>
      <c r="N63" s="95"/>
      <c r="O63" s="125"/>
      <c r="P63" s="129"/>
      <c r="Q63" s="95"/>
      <c r="R63" s="95"/>
      <c r="S63" s="125"/>
      <c r="T63" s="95"/>
      <c r="U63" s="66"/>
      <c r="V63" s="324" t="s">
        <v>119</v>
      </c>
      <c r="W63" s="52"/>
      <c r="X63" s="67"/>
    </row>
    <row r="64" spans="1:24" s="34" customFormat="1" ht="12.4" customHeight="1">
      <c r="A64" s="318"/>
      <c r="B64" s="321"/>
      <c r="C64" s="92"/>
      <c r="D64" s="93"/>
      <c r="E64" s="201"/>
      <c r="F64" s="94"/>
      <c r="G64" s="191"/>
      <c r="H64" s="210"/>
      <c r="I64" s="95"/>
      <c r="J64" s="95"/>
      <c r="K64" s="125"/>
      <c r="L64" s="129"/>
      <c r="M64" s="95"/>
      <c r="N64" s="95"/>
      <c r="O64" s="125"/>
      <c r="P64" s="129"/>
      <c r="Q64" s="95"/>
      <c r="R64" s="95"/>
      <c r="S64" s="125"/>
      <c r="T64" s="95"/>
      <c r="U64" s="76"/>
      <c r="V64" s="326"/>
      <c r="W64" s="52"/>
      <c r="X64" s="67"/>
    </row>
    <row r="65" spans="1:32" s="34" customFormat="1" ht="12.4" customHeight="1">
      <c r="A65" s="318"/>
      <c r="B65" s="321"/>
      <c r="C65" s="92"/>
      <c r="D65" s="93"/>
      <c r="E65" s="201"/>
      <c r="F65" s="94"/>
      <c r="G65" s="191"/>
      <c r="H65" s="210"/>
      <c r="I65" s="95"/>
      <c r="J65" s="95"/>
      <c r="K65" s="125"/>
      <c r="L65" s="129"/>
      <c r="M65" s="95"/>
      <c r="N65" s="95"/>
      <c r="O65" s="125"/>
      <c r="P65" s="129"/>
      <c r="Q65" s="95"/>
      <c r="R65" s="95"/>
      <c r="S65" s="125"/>
      <c r="T65" s="95"/>
      <c r="U65" s="70"/>
      <c r="V65" s="326"/>
      <c r="W65" s="52"/>
      <c r="X65" s="67"/>
    </row>
    <row r="66" spans="1:32" s="34" customFormat="1" ht="12.4" customHeight="1">
      <c r="A66" s="318"/>
      <c r="B66" s="321"/>
      <c r="C66" s="92"/>
      <c r="D66" s="93"/>
      <c r="E66" s="201"/>
      <c r="F66" s="94"/>
      <c r="G66" s="191"/>
      <c r="H66" s="210"/>
      <c r="I66" s="95"/>
      <c r="J66" s="95"/>
      <c r="K66" s="125"/>
      <c r="L66" s="129"/>
      <c r="M66" s="95"/>
      <c r="N66" s="95"/>
      <c r="O66" s="125"/>
      <c r="P66" s="129"/>
      <c r="Q66" s="95"/>
      <c r="R66" s="95"/>
      <c r="S66" s="125"/>
      <c r="T66" s="95"/>
      <c r="U66" s="70"/>
      <c r="V66" s="326"/>
      <c r="W66" s="52"/>
      <c r="X66" s="67"/>
    </row>
    <row r="67" spans="1:32" s="34" customFormat="1" ht="12.4" customHeight="1">
      <c r="A67" s="318"/>
      <c r="B67" s="321"/>
      <c r="C67" s="92"/>
      <c r="D67" s="93"/>
      <c r="E67" s="201"/>
      <c r="F67" s="94"/>
      <c r="G67" s="191"/>
      <c r="H67" s="210"/>
      <c r="I67" s="95"/>
      <c r="J67" s="95"/>
      <c r="K67" s="125"/>
      <c r="L67" s="129"/>
      <c r="M67" s="95"/>
      <c r="N67" s="95"/>
      <c r="O67" s="125"/>
      <c r="P67" s="129"/>
      <c r="Q67" s="95"/>
      <c r="R67" s="95"/>
      <c r="S67" s="125"/>
      <c r="T67" s="95"/>
      <c r="U67" s="70"/>
      <c r="V67" s="326"/>
      <c r="W67" s="52"/>
      <c r="X67" s="67"/>
    </row>
    <row r="68" spans="1:32" s="34" customFormat="1" ht="12.4" customHeight="1">
      <c r="A68" s="318"/>
      <c r="B68" s="321"/>
      <c r="C68" s="92"/>
      <c r="D68" s="93"/>
      <c r="E68" s="201"/>
      <c r="F68" s="94"/>
      <c r="G68" s="191"/>
      <c r="H68" s="210"/>
      <c r="I68" s="95"/>
      <c r="J68" s="95"/>
      <c r="K68" s="125"/>
      <c r="L68" s="129"/>
      <c r="M68" s="95"/>
      <c r="N68" s="95"/>
      <c r="O68" s="125"/>
      <c r="P68" s="129"/>
      <c r="Q68" s="95"/>
      <c r="R68" s="95"/>
      <c r="S68" s="125"/>
      <c r="T68" s="95"/>
      <c r="U68" s="84"/>
      <c r="V68" s="85"/>
      <c r="W68" s="52"/>
      <c r="X68" s="67"/>
    </row>
    <row r="69" spans="1:32" s="34" customFormat="1" ht="12.4" customHeight="1">
      <c r="A69" s="318"/>
      <c r="B69" s="321"/>
      <c r="C69" s="92"/>
      <c r="D69" s="93"/>
      <c r="E69" s="201"/>
      <c r="F69" s="94"/>
      <c r="G69" s="191"/>
      <c r="H69" s="210"/>
      <c r="I69" s="95"/>
      <c r="J69" s="95"/>
      <c r="K69" s="125"/>
      <c r="L69" s="129"/>
      <c r="M69" s="95"/>
      <c r="N69" s="95"/>
      <c r="O69" s="125"/>
      <c r="P69" s="129"/>
      <c r="Q69" s="95"/>
      <c r="R69" s="95"/>
      <c r="S69" s="125"/>
      <c r="T69" s="95"/>
      <c r="U69" s="84"/>
      <c r="V69" s="85"/>
      <c r="W69" s="52"/>
      <c r="X69" s="67"/>
    </row>
    <row r="70" spans="1:32" s="34" customFormat="1" ht="12.4" customHeight="1">
      <c r="A70" s="318"/>
      <c r="B70" s="321"/>
      <c r="C70" s="92"/>
      <c r="D70" s="93"/>
      <c r="E70" s="201"/>
      <c r="F70" s="94"/>
      <c r="G70" s="191"/>
      <c r="H70" s="210"/>
      <c r="I70" s="95"/>
      <c r="J70" s="95"/>
      <c r="K70" s="125"/>
      <c r="L70" s="129"/>
      <c r="M70" s="95"/>
      <c r="N70" s="95"/>
      <c r="O70" s="125"/>
      <c r="P70" s="129"/>
      <c r="Q70" s="95"/>
      <c r="R70" s="95"/>
      <c r="S70" s="125"/>
      <c r="T70" s="95"/>
      <c r="U70" s="84"/>
      <c r="V70" s="85"/>
      <c r="W70" s="52"/>
      <c r="X70" s="67"/>
    </row>
    <row r="71" spans="1:32" s="34" customFormat="1" ht="12.4" customHeight="1">
      <c r="A71" s="318"/>
      <c r="B71" s="321"/>
      <c r="C71" s="92"/>
      <c r="D71" s="93"/>
      <c r="E71" s="201"/>
      <c r="F71" s="94"/>
      <c r="G71" s="191"/>
      <c r="H71" s="210"/>
      <c r="I71" s="95"/>
      <c r="J71" s="95"/>
      <c r="K71" s="125"/>
      <c r="L71" s="129"/>
      <c r="M71" s="95"/>
      <c r="N71" s="95"/>
      <c r="O71" s="125"/>
      <c r="P71" s="129"/>
      <c r="Q71" s="95"/>
      <c r="R71" s="95"/>
      <c r="S71" s="125"/>
      <c r="T71" s="95"/>
      <c r="U71" s="84"/>
      <c r="V71" s="85"/>
      <c r="W71" s="52"/>
      <c r="X71" s="67"/>
    </row>
    <row r="72" spans="1:32" s="34" customFormat="1" ht="12.4" customHeight="1">
      <c r="A72" s="318"/>
      <c r="B72" s="321"/>
      <c r="C72" s="92"/>
      <c r="D72" s="93"/>
      <c r="E72" s="201"/>
      <c r="F72" s="94"/>
      <c r="G72" s="191"/>
      <c r="H72" s="210"/>
      <c r="I72" s="95"/>
      <c r="J72" s="95"/>
      <c r="K72" s="125"/>
      <c r="L72" s="129"/>
      <c r="M72" s="95"/>
      <c r="N72" s="95"/>
      <c r="O72" s="125"/>
      <c r="P72" s="129"/>
      <c r="Q72" s="95"/>
      <c r="R72" s="95"/>
      <c r="S72" s="125"/>
      <c r="T72" s="95"/>
      <c r="U72" s="84"/>
      <c r="V72" s="85"/>
      <c r="W72" s="44"/>
      <c r="X72" s="67"/>
    </row>
    <row r="73" spans="1:32" s="34" customFormat="1" ht="12.4" customHeight="1">
      <c r="A73" s="318"/>
      <c r="B73" s="321"/>
      <c r="C73" s="92"/>
      <c r="D73" s="93"/>
      <c r="E73" s="201"/>
      <c r="F73" s="94"/>
      <c r="G73" s="191"/>
      <c r="H73" s="210"/>
      <c r="I73" s="95"/>
      <c r="J73" s="95"/>
      <c r="K73" s="125"/>
      <c r="L73" s="129"/>
      <c r="M73" s="95"/>
      <c r="N73" s="95"/>
      <c r="O73" s="125"/>
      <c r="P73" s="129"/>
      <c r="Q73" s="95"/>
      <c r="R73" s="95"/>
      <c r="S73" s="125"/>
      <c r="T73" s="95"/>
      <c r="U73" s="84"/>
      <c r="V73" s="85"/>
      <c r="W73" s="44"/>
      <c r="X73" s="67"/>
    </row>
    <row r="74" spans="1:32" s="34" customFormat="1" ht="12.4" customHeight="1">
      <c r="A74" s="318"/>
      <c r="B74" s="321"/>
      <c r="C74" s="92"/>
      <c r="D74" s="93"/>
      <c r="E74" s="201"/>
      <c r="F74" s="94"/>
      <c r="G74" s="191"/>
      <c r="H74" s="210"/>
      <c r="I74" s="95"/>
      <c r="J74" s="95"/>
      <c r="K74" s="125"/>
      <c r="L74" s="129"/>
      <c r="M74" s="95"/>
      <c r="N74" s="95"/>
      <c r="O74" s="125"/>
      <c r="P74" s="129"/>
      <c r="Q74" s="95"/>
      <c r="R74" s="95"/>
      <c r="S74" s="125"/>
      <c r="T74" s="95"/>
      <c r="U74" s="84"/>
      <c r="V74" s="85"/>
      <c r="W74" s="44"/>
      <c r="X74" s="67"/>
    </row>
    <row r="75" spans="1:32" s="34" customFormat="1" ht="12.4" customHeight="1">
      <c r="A75" s="318"/>
      <c r="B75" s="321"/>
      <c r="C75" s="92"/>
      <c r="D75" s="93"/>
      <c r="E75" s="201"/>
      <c r="F75" s="94"/>
      <c r="G75" s="191"/>
      <c r="H75" s="210"/>
      <c r="I75" s="95"/>
      <c r="J75" s="95"/>
      <c r="K75" s="125"/>
      <c r="L75" s="129"/>
      <c r="M75" s="95"/>
      <c r="N75" s="95"/>
      <c r="O75" s="125"/>
      <c r="P75" s="129"/>
      <c r="Q75" s="95"/>
      <c r="R75" s="95"/>
      <c r="S75" s="125"/>
      <c r="T75" s="95"/>
      <c r="U75" s="84"/>
      <c r="V75" s="85"/>
      <c r="W75" s="44"/>
      <c r="X75" s="67"/>
    </row>
    <row r="76" spans="1:32" s="34" customFormat="1" ht="12.4" customHeight="1">
      <c r="A76" s="318"/>
      <c r="B76" s="321"/>
      <c r="C76" s="92"/>
      <c r="D76" s="93"/>
      <c r="E76" s="201"/>
      <c r="F76" s="94"/>
      <c r="G76" s="191"/>
      <c r="H76" s="210"/>
      <c r="I76" s="95"/>
      <c r="J76" s="95"/>
      <c r="K76" s="125"/>
      <c r="L76" s="129"/>
      <c r="M76" s="95"/>
      <c r="N76" s="95"/>
      <c r="O76" s="125"/>
      <c r="P76" s="129"/>
      <c r="Q76" s="95"/>
      <c r="R76" s="95"/>
      <c r="S76" s="125"/>
      <c r="T76" s="95"/>
      <c r="U76" s="84"/>
      <c r="V76" s="85"/>
      <c r="W76" s="44"/>
      <c r="X76" s="67"/>
      <c r="Z76" s="114"/>
      <c r="AA76" s="114"/>
      <c r="AB76" s="114"/>
      <c r="AC76" s="114"/>
      <c r="AD76" s="114"/>
      <c r="AE76" s="114"/>
      <c r="AF76" s="114"/>
    </row>
    <row r="77" spans="1:32" s="34" customFormat="1" ht="12.4" customHeight="1">
      <c r="A77" s="318"/>
      <c r="B77" s="321"/>
      <c r="C77" s="92"/>
      <c r="D77" s="93"/>
      <c r="E77" s="201"/>
      <c r="F77" s="94"/>
      <c r="G77" s="191"/>
      <c r="H77" s="210"/>
      <c r="I77" s="95"/>
      <c r="J77" s="95"/>
      <c r="K77" s="125"/>
      <c r="L77" s="129"/>
      <c r="M77" s="95"/>
      <c r="N77" s="95"/>
      <c r="O77" s="125"/>
      <c r="P77" s="129"/>
      <c r="Q77" s="95"/>
      <c r="R77" s="95"/>
      <c r="S77" s="125"/>
      <c r="T77" s="95"/>
      <c r="U77" s="84"/>
      <c r="V77" s="85"/>
      <c r="W77" s="44"/>
      <c r="X77" s="67"/>
      <c r="Z77" s="114"/>
      <c r="AA77" s="114"/>
      <c r="AB77" s="114"/>
      <c r="AC77" s="114"/>
      <c r="AD77" s="114"/>
      <c r="AE77" s="114"/>
      <c r="AF77" s="114"/>
    </row>
    <row r="78" spans="1:32" s="34" customFormat="1" ht="12.4" customHeight="1">
      <c r="A78" s="319"/>
      <c r="B78" s="322"/>
      <c r="C78" s="96"/>
      <c r="D78" s="97"/>
      <c r="E78" s="202"/>
      <c r="F78" s="98"/>
      <c r="G78" s="192"/>
      <c r="H78" s="98"/>
      <c r="I78" s="99"/>
      <c r="J78" s="100"/>
      <c r="K78" s="126"/>
      <c r="L78" s="130"/>
      <c r="M78" s="100"/>
      <c r="N78" s="100"/>
      <c r="O78" s="126"/>
      <c r="P78" s="130"/>
      <c r="Q78" s="99"/>
      <c r="R78" s="100"/>
      <c r="S78" s="126"/>
      <c r="T78" s="100"/>
      <c r="U78" s="101"/>
      <c r="V78" s="102"/>
      <c r="W78" s="103"/>
      <c r="X78" s="104"/>
      <c r="Z78" s="114"/>
      <c r="AA78" s="114"/>
      <c r="AB78" s="114"/>
      <c r="AC78" s="114"/>
      <c r="AD78" s="114"/>
      <c r="AE78" s="114"/>
      <c r="AF78" s="114"/>
    </row>
    <row r="79" spans="1:32" s="114" customFormat="1" ht="15" customHeight="1">
      <c r="B79" s="113"/>
      <c r="C79" s="114" t="s">
        <v>158</v>
      </c>
      <c r="G79" s="114" t="s">
        <v>157</v>
      </c>
      <c r="U79" s="115"/>
      <c r="V79" s="115"/>
      <c r="W79" s="32"/>
      <c r="X79" s="115"/>
    </row>
    <row r="80" spans="1:32" s="114" customFormat="1" ht="15" customHeight="1">
      <c r="B80" s="113"/>
      <c r="C80" s="114" t="s">
        <v>30</v>
      </c>
      <c r="D80" s="114">
        <f>SUM(T11:T13,R11:R13,P11:P13,N11:N13,L11:L13,J11:J13)</f>
        <v>0</v>
      </c>
      <c r="E80" s="114">
        <v>6</v>
      </c>
      <c r="F80" s="114" t="str">
        <f>IF(D80&gt;=E80,"○","×")</f>
        <v>×</v>
      </c>
      <c r="U80" s="115"/>
      <c r="V80" s="115"/>
      <c r="W80" s="32"/>
      <c r="X80" s="115"/>
    </row>
    <row r="81" spans="2:32" s="114" customFormat="1" ht="15" customHeight="1">
      <c r="B81" s="113"/>
      <c r="C81" s="114" t="s">
        <v>151</v>
      </c>
      <c r="D81" s="114">
        <f>SUM(J14:J16,L14:L16,N14:N16,P14:P16,R14:R16,T14:T16)</f>
        <v>0</v>
      </c>
      <c r="E81" s="114">
        <v>8</v>
      </c>
      <c r="F81" s="114" t="str">
        <f>IF(D81&gt;=E81,"○","×")</f>
        <v>×</v>
      </c>
      <c r="U81" s="115"/>
      <c r="V81" s="115"/>
      <c r="W81" s="32"/>
      <c r="X81" s="115"/>
    </row>
    <row r="82" spans="2:32" s="114" customFormat="1" ht="15" customHeight="1">
      <c r="B82" s="113"/>
      <c r="C82" s="114" t="s">
        <v>152</v>
      </c>
      <c r="D82" s="114">
        <f>SUM(L17:L26,J17:J26,N17:N26,P17:P26,R17:R26,T17:T26)</f>
        <v>0</v>
      </c>
      <c r="E82" s="114">
        <v>26</v>
      </c>
      <c r="F82" s="114" t="str">
        <f>IF(D82&gt;=E82,"○","×")</f>
        <v>×</v>
      </c>
      <c r="G82" s="114" t="str">
        <f>IF(AND(D81=12,D82&gt;=22),"○","×")</f>
        <v>×</v>
      </c>
      <c r="U82" s="115"/>
      <c r="V82" s="115"/>
      <c r="W82" s="32"/>
      <c r="X82" s="115"/>
    </row>
    <row r="83" spans="2:32" s="114" customFormat="1" ht="15" customHeight="1">
      <c r="B83" s="113"/>
      <c r="C83" s="114" t="s">
        <v>153</v>
      </c>
      <c r="D83" s="114">
        <f>SUM(J27:J40,L27:L40,N27:N40,P27:P40,R27:R40,T27:T40)</f>
        <v>0</v>
      </c>
      <c r="E83" s="114">
        <v>16</v>
      </c>
      <c r="F83" s="114" t="str">
        <f>IF(D83&gt;=E83,"○","×")</f>
        <v>×</v>
      </c>
      <c r="U83" s="115"/>
      <c r="V83" s="115"/>
      <c r="W83" s="32"/>
      <c r="X83" s="115"/>
    </row>
    <row r="84" spans="2:32" s="114" customFormat="1" ht="15" customHeight="1">
      <c r="B84" s="113"/>
      <c r="C84" s="114" t="s">
        <v>154</v>
      </c>
      <c r="D84" s="114">
        <f>SUM(J41:J48,L41:L48,N41:N48,P41:P48,R41:R48,T41:T48)</f>
        <v>0</v>
      </c>
      <c r="E84" s="114">
        <v>4</v>
      </c>
      <c r="F84" s="114" t="str">
        <f t="shared" ref="F84:F85" si="25">IF(D84&gt;=E84,"○","×")</f>
        <v>×</v>
      </c>
      <c r="U84" s="115"/>
      <c r="V84" s="115"/>
      <c r="W84" s="32"/>
      <c r="X84" s="115"/>
    </row>
    <row r="85" spans="2:32" s="114" customFormat="1" ht="15" customHeight="1">
      <c r="B85" s="113"/>
      <c r="C85" s="114" t="s">
        <v>155</v>
      </c>
      <c r="D85" s="114">
        <f>SUM(J49:J62,L49:L62,N49:N62,P49:P62,R49:R62,T49:T62)</f>
        <v>0</v>
      </c>
      <c r="E85" s="114">
        <v>4</v>
      </c>
      <c r="F85" s="114" t="str">
        <f t="shared" si="25"/>
        <v>×</v>
      </c>
      <c r="U85" s="115"/>
      <c r="V85" s="115"/>
      <c r="W85" s="32"/>
      <c r="X85" s="115"/>
    </row>
    <row r="86" spans="2:32" s="114" customFormat="1" ht="15" customHeight="1">
      <c r="B86" s="113"/>
      <c r="C86" s="114" t="s">
        <v>23</v>
      </c>
      <c r="D86" s="114">
        <f>SUM(J63:J78,L63:L78,N63:N78,P63:P78,R63:R78,T63:T78)</f>
        <v>0</v>
      </c>
      <c r="E86" s="114">
        <v>0</v>
      </c>
      <c r="U86" s="115"/>
      <c r="V86" s="115"/>
      <c r="W86" s="32"/>
      <c r="X86" s="115"/>
    </row>
    <row r="87" spans="2:32" s="114" customFormat="1" ht="15" customHeight="1">
      <c r="B87" s="113"/>
      <c r="C87" s="114" t="s">
        <v>156</v>
      </c>
      <c r="D87" s="114">
        <f>SUM(D80:D86)</f>
        <v>0</v>
      </c>
      <c r="E87" s="114">
        <v>90</v>
      </c>
      <c r="F87" s="114" t="str">
        <f>IF(D87&gt;=E87,"○","×")</f>
        <v>×</v>
      </c>
      <c r="U87" s="115"/>
      <c r="V87" s="115"/>
      <c r="W87" s="32"/>
      <c r="X87" s="115"/>
    </row>
    <row r="88" spans="2:32" s="114" customFormat="1" ht="15" customHeight="1">
      <c r="B88" s="113"/>
      <c r="U88" s="115"/>
      <c r="V88" s="115"/>
      <c r="W88" s="32"/>
      <c r="X88" s="115"/>
    </row>
    <row r="89" spans="2:32" s="114" customFormat="1" ht="15" customHeight="1">
      <c r="B89" s="113"/>
      <c r="U89" s="115"/>
      <c r="V89" s="115"/>
      <c r="W89" s="32"/>
      <c r="X89" s="115"/>
    </row>
    <row r="90" spans="2:32" s="114" customFormat="1" ht="15" customHeight="1">
      <c r="B90" s="113"/>
      <c r="U90" s="115"/>
      <c r="V90" s="115"/>
      <c r="W90" s="32"/>
      <c r="X90" s="115"/>
    </row>
    <row r="91" spans="2:32" s="114" customFormat="1" ht="15" customHeight="1">
      <c r="B91" s="113"/>
      <c r="U91" s="115"/>
      <c r="V91" s="115"/>
      <c r="W91" s="32"/>
      <c r="X91" s="115"/>
    </row>
    <row r="92" spans="2:32" s="114" customFormat="1" ht="15" customHeight="1">
      <c r="B92" s="113"/>
      <c r="U92" s="115"/>
      <c r="V92" s="115"/>
      <c r="W92" s="32"/>
      <c r="X92" s="115"/>
    </row>
    <row r="93" spans="2:32" s="114" customFormat="1" ht="15" customHeight="1">
      <c r="B93" s="113"/>
      <c r="U93" s="115"/>
      <c r="V93" s="115"/>
      <c r="W93" s="32"/>
      <c r="X93" s="115"/>
    </row>
    <row r="94" spans="2:32" s="114" customFormat="1" ht="15" customHeight="1">
      <c r="B94" s="113"/>
      <c r="U94" s="115"/>
      <c r="V94" s="115"/>
      <c r="W94" s="32"/>
      <c r="X94" s="115"/>
    </row>
    <row r="95" spans="2:32" s="114" customFormat="1" ht="16.149999999999999" customHeight="1">
      <c r="B95" s="113"/>
      <c r="U95" s="115"/>
      <c r="V95" s="115"/>
      <c r="W95" s="32"/>
      <c r="X95" s="115"/>
    </row>
    <row r="96" spans="2:32" s="114" customFormat="1" ht="16.149999999999999" customHeight="1">
      <c r="B96" s="113"/>
      <c r="U96" s="115"/>
      <c r="V96" s="115"/>
      <c r="W96" s="32"/>
      <c r="X96" s="115"/>
      <c r="Z96" s="117"/>
      <c r="AA96" s="117"/>
      <c r="AB96" s="117"/>
      <c r="AC96" s="117"/>
      <c r="AD96" s="117"/>
      <c r="AE96" s="117"/>
      <c r="AF96" s="117"/>
    </row>
    <row r="97" spans="2:32" s="114" customFormat="1" ht="16.149999999999999" customHeight="1">
      <c r="B97" s="113"/>
      <c r="U97" s="115"/>
      <c r="V97" s="115"/>
      <c r="W97" s="32"/>
      <c r="X97" s="115"/>
      <c r="Z97" s="117"/>
      <c r="AA97" s="117"/>
      <c r="AB97" s="117"/>
      <c r="AC97" s="117"/>
      <c r="AD97" s="117"/>
      <c r="AE97" s="117"/>
      <c r="AF97" s="117"/>
    </row>
    <row r="98" spans="2:32" s="114" customFormat="1" ht="16.149999999999999" customHeight="1">
      <c r="B98" s="113"/>
      <c r="U98" s="115"/>
      <c r="V98" s="115"/>
      <c r="W98" s="32"/>
      <c r="X98" s="115"/>
      <c r="Z98" s="117"/>
      <c r="AA98" s="117"/>
      <c r="AB98" s="117"/>
      <c r="AC98" s="117"/>
      <c r="AD98" s="117"/>
      <c r="AE98" s="117"/>
      <c r="AF98" s="117"/>
    </row>
    <row r="99" spans="2:32" s="117" customFormat="1" ht="16.149999999999999" customHeight="1">
      <c r="B99" s="116"/>
      <c r="U99" s="115"/>
      <c r="V99" s="115"/>
      <c r="W99" s="32"/>
      <c r="X99" s="118"/>
    </row>
    <row r="100" spans="2:32" s="117" customFormat="1" ht="16.149999999999999" customHeight="1">
      <c r="B100" s="116"/>
      <c r="U100" s="115"/>
      <c r="V100" s="115"/>
      <c r="W100" s="32"/>
      <c r="X100" s="118"/>
    </row>
    <row r="101" spans="2:32" s="117" customFormat="1" ht="16.149999999999999" customHeight="1">
      <c r="B101" s="116"/>
      <c r="U101" s="115"/>
      <c r="V101" s="115"/>
      <c r="W101" s="32"/>
      <c r="X101" s="118"/>
    </row>
    <row r="102" spans="2:32" s="117" customFormat="1" ht="16.149999999999999" customHeight="1">
      <c r="B102" s="116"/>
      <c r="U102" s="115"/>
      <c r="V102" s="115"/>
      <c r="W102" s="32"/>
      <c r="X102" s="118"/>
    </row>
    <row r="103" spans="2:32" s="117" customFormat="1" ht="16.149999999999999" customHeight="1">
      <c r="B103" s="116"/>
      <c r="U103" s="115"/>
      <c r="V103" s="115"/>
      <c r="W103" s="32"/>
      <c r="X103" s="118"/>
    </row>
    <row r="104" spans="2:32" s="117" customFormat="1" ht="16.149999999999999" customHeight="1">
      <c r="B104" s="116"/>
      <c r="U104" s="115"/>
      <c r="V104" s="115"/>
      <c r="W104" s="32"/>
      <c r="X104" s="118"/>
    </row>
    <row r="105" spans="2:32" s="117" customFormat="1" ht="16.149999999999999" customHeight="1">
      <c r="B105" s="116"/>
      <c r="U105" s="115"/>
      <c r="V105" s="115"/>
      <c r="W105" s="32"/>
      <c r="X105" s="118"/>
    </row>
    <row r="106" spans="2:32" s="117" customFormat="1" ht="16.149999999999999" customHeight="1">
      <c r="B106" s="116"/>
      <c r="U106" s="115"/>
      <c r="V106" s="115"/>
      <c r="W106" s="32"/>
      <c r="X106" s="118"/>
    </row>
    <row r="107" spans="2:32" s="117" customFormat="1" ht="16.149999999999999" customHeight="1">
      <c r="B107" s="116"/>
      <c r="U107" s="115"/>
      <c r="V107" s="115"/>
      <c r="W107" s="32"/>
      <c r="X107" s="118"/>
    </row>
    <row r="108" spans="2:32" s="117" customFormat="1" ht="16.149999999999999" customHeight="1">
      <c r="B108" s="116"/>
      <c r="U108" s="115"/>
      <c r="V108" s="115"/>
      <c r="W108" s="32"/>
      <c r="X108" s="118"/>
    </row>
    <row r="109" spans="2:32" s="117" customFormat="1" ht="16.149999999999999" customHeight="1">
      <c r="B109" s="116"/>
      <c r="U109" s="115"/>
      <c r="V109" s="115"/>
      <c r="W109" s="32"/>
      <c r="X109" s="118"/>
    </row>
    <row r="110" spans="2:32" s="117" customFormat="1" ht="16.149999999999999" customHeight="1">
      <c r="B110" s="116"/>
      <c r="U110" s="115"/>
      <c r="V110" s="115"/>
      <c r="W110" s="32"/>
      <c r="X110" s="118"/>
    </row>
    <row r="111" spans="2:32" s="117" customFormat="1" ht="16.149999999999999" customHeight="1">
      <c r="B111" s="116"/>
      <c r="U111" s="115"/>
      <c r="V111" s="115"/>
      <c r="W111" s="32"/>
      <c r="X111" s="118"/>
    </row>
    <row r="112" spans="2:32" s="117" customFormat="1" ht="16.149999999999999" customHeight="1">
      <c r="B112" s="116"/>
      <c r="U112" s="115"/>
      <c r="V112" s="115"/>
      <c r="W112" s="32"/>
      <c r="X112" s="118"/>
    </row>
    <row r="113" spans="2:24" s="117" customFormat="1" ht="16.149999999999999" customHeight="1">
      <c r="B113" s="116"/>
      <c r="U113" s="115"/>
      <c r="V113" s="115"/>
      <c r="W113" s="32"/>
      <c r="X113" s="118"/>
    </row>
    <row r="114" spans="2:24" s="117" customFormat="1" ht="16.149999999999999" customHeight="1">
      <c r="B114" s="116"/>
      <c r="U114" s="115"/>
      <c r="V114" s="115"/>
      <c r="W114" s="32"/>
      <c r="X114" s="118"/>
    </row>
    <row r="115" spans="2:24" s="117" customFormat="1" ht="16.149999999999999" customHeight="1">
      <c r="B115" s="116"/>
      <c r="U115" s="115"/>
      <c r="V115" s="115"/>
      <c r="W115" s="32"/>
      <c r="X115" s="118"/>
    </row>
    <row r="116" spans="2:24" s="117" customFormat="1" ht="16.149999999999999" customHeight="1">
      <c r="B116" s="116"/>
      <c r="U116" s="115"/>
      <c r="V116" s="115"/>
      <c r="W116" s="32"/>
      <c r="X116" s="118"/>
    </row>
    <row r="117" spans="2:24" s="117" customFormat="1" ht="16.149999999999999" customHeight="1">
      <c r="B117" s="116"/>
      <c r="U117" s="115"/>
      <c r="V117" s="115"/>
      <c r="W117" s="32"/>
      <c r="X117" s="118"/>
    </row>
    <row r="118" spans="2:24" s="117" customFormat="1" ht="16.149999999999999" customHeight="1">
      <c r="B118" s="116"/>
      <c r="U118" s="115"/>
      <c r="V118" s="115"/>
      <c r="W118" s="32"/>
      <c r="X118" s="118"/>
    </row>
    <row r="119" spans="2:24" s="117" customFormat="1" ht="16.149999999999999" customHeight="1">
      <c r="B119" s="116"/>
      <c r="U119" s="115"/>
      <c r="V119" s="115"/>
      <c r="W119" s="32"/>
      <c r="X119" s="118"/>
    </row>
    <row r="120" spans="2:24" s="117" customFormat="1" ht="16.149999999999999" customHeight="1">
      <c r="B120" s="116"/>
      <c r="U120" s="115"/>
      <c r="V120" s="115"/>
      <c r="W120" s="32"/>
      <c r="X120" s="118"/>
    </row>
    <row r="121" spans="2:24" s="117" customFormat="1" ht="16.149999999999999" customHeight="1">
      <c r="B121" s="116"/>
      <c r="U121" s="115"/>
      <c r="V121" s="115"/>
      <c r="W121" s="32"/>
      <c r="X121" s="118"/>
    </row>
    <row r="122" spans="2:24" s="117" customFormat="1" ht="16.149999999999999" customHeight="1">
      <c r="B122" s="116"/>
      <c r="U122" s="115"/>
      <c r="V122" s="115"/>
      <c r="W122" s="32"/>
      <c r="X122" s="118"/>
    </row>
    <row r="123" spans="2:24" s="117" customFormat="1" ht="16.149999999999999" customHeight="1">
      <c r="B123" s="116"/>
      <c r="U123" s="115"/>
      <c r="V123" s="115"/>
      <c r="W123" s="32"/>
      <c r="X123" s="118"/>
    </row>
    <row r="124" spans="2:24" s="117" customFormat="1" ht="16.149999999999999" customHeight="1">
      <c r="B124" s="116"/>
      <c r="U124" s="115"/>
      <c r="V124" s="115"/>
      <c r="W124" s="32"/>
      <c r="X124" s="118"/>
    </row>
    <row r="125" spans="2:24" s="117" customFormat="1" ht="16.149999999999999" customHeight="1">
      <c r="B125" s="116"/>
      <c r="U125" s="115"/>
      <c r="V125" s="115"/>
      <c r="W125" s="32"/>
      <c r="X125" s="118"/>
    </row>
    <row r="126" spans="2:24" s="117" customFormat="1" ht="16.149999999999999" customHeight="1">
      <c r="B126" s="116"/>
      <c r="U126" s="115"/>
      <c r="V126" s="115"/>
      <c r="W126" s="32"/>
      <c r="X126" s="118"/>
    </row>
    <row r="127" spans="2:24" s="117" customFormat="1" ht="16.149999999999999" customHeight="1">
      <c r="B127" s="116"/>
      <c r="U127" s="115"/>
      <c r="V127" s="115"/>
      <c r="W127" s="32"/>
      <c r="X127" s="118"/>
    </row>
    <row r="128" spans="2:24" s="117" customFormat="1" ht="16.149999999999999" customHeight="1">
      <c r="B128" s="116"/>
      <c r="U128" s="115"/>
      <c r="V128" s="115"/>
      <c r="W128" s="32"/>
      <c r="X128" s="118"/>
    </row>
    <row r="129" spans="2:24" s="117" customFormat="1" ht="16.149999999999999" customHeight="1">
      <c r="B129" s="116"/>
      <c r="U129" s="115"/>
      <c r="V129" s="115"/>
      <c r="W129" s="32"/>
      <c r="X129" s="118"/>
    </row>
    <row r="130" spans="2:24" s="117" customFormat="1" ht="16.149999999999999" customHeight="1">
      <c r="B130" s="116"/>
      <c r="U130" s="115"/>
      <c r="V130" s="115"/>
      <c r="W130" s="32"/>
      <c r="X130" s="118"/>
    </row>
    <row r="131" spans="2:24" s="117" customFormat="1" ht="16.149999999999999" customHeight="1">
      <c r="B131" s="116"/>
      <c r="U131" s="115"/>
      <c r="V131" s="115"/>
      <c r="W131" s="32"/>
      <c r="X131" s="118"/>
    </row>
    <row r="132" spans="2:24" s="117" customFormat="1" ht="16.149999999999999" customHeight="1">
      <c r="B132" s="116"/>
      <c r="U132" s="115"/>
      <c r="V132" s="115"/>
      <c r="W132" s="32"/>
      <c r="X132" s="118"/>
    </row>
    <row r="133" spans="2:24" s="117" customFormat="1" ht="16.149999999999999" customHeight="1">
      <c r="B133" s="116"/>
      <c r="U133" s="115"/>
      <c r="V133" s="115"/>
      <c r="W133" s="32"/>
      <c r="X133" s="118"/>
    </row>
    <row r="134" spans="2:24" s="117" customFormat="1" ht="16.149999999999999" customHeight="1">
      <c r="B134" s="116"/>
      <c r="U134" s="115"/>
      <c r="V134" s="115"/>
      <c r="W134" s="32"/>
      <c r="X134" s="118"/>
    </row>
    <row r="135" spans="2:24" s="117" customFormat="1" ht="16.149999999999999" customHeight="1">
      <c r="B135" s="116"/>
      <c r="U135" s="115"/>
      <c r="V135" s="115"/>
      <c r="W135" s="32"/>
      <c r="X135" s="118"/>
    </row>
    <row r="136" spans="2:24" s="117" customFormat="1" ht="16.149999999999999" customHeight="1">
      <c r="B136" s="116"/>
      <c r="U136" s="115"/>
      <c r="V136" s="115"/>
      <c r="W136" s="32"/>
      <c r="X136" s="118"/>
    </row>
    <row r="137" spans="2:24" s="117" customFormat="1" ht="16.149999999999999" customHeight="1">
      <c r="B137" s="116"/>
      <c r="U137" s="115"/>
      <c r="V137" s="115"/>
      <c r="W137" s="32"/>
      <c r="X137" s="118"/>
    </row>
    <row r="138" spans="2:24" s="117" customFormat="1" ht="16.149999999999999" customHeight="1">
      <c r="B138" s="116"/>
      <c r="U138" s="115"/>
      <c r="V138" s="115"/>
      <c r="W138" s="32"/>
      <c r="X138" s="118"/>
    </row>
    <row r="139" spans="2:24" s="117" customFormat="1" ht="16.149999999999999" customHeight="1">
      <c r="B139" s="116"/>
      <c r="U139" s="115"/>
      <c r="V139" s="115"/>
      <c r="W139" s="32"/>
      <c r="X139" s="118"/>
    </row>
    <row r="140" spans="2:24" s="117" customFormat="1" ht="16.149999999999999" customHeight="1">
      <c r="B140" s="116"/>
      <c r="U140" s="115"/>
      <c r="V140" s="115"/>
      <c r="W140" s="32"/>
      <c r="X140" s="118"/>
    </row>
    <row r="141" spans="2:24" s="117" customFormat="1" ht="16.149999999999999" customHeight="1">
      <c r="B141" s="116"/>
      <c r="U141" s="115"/>
      <c r="V141" s="115"/>
      <c r="W141" s="32"/>
      <c r="X141" s="118"/>
    </row>
    <row r="142" spans="2:24" s="117" customFormat="1" ht="16.149999999999999" customHeight="1">
      <c r="B142" s="116"/>
      <c r="U142" s="115"/>
      <c r="V142" s="115"/>
      <c r="W142" s="32"/>
      <c r="X142" s="118"/>
    </row>
    <row r="143" spans="2:24" s="117" customFormat="1" ht="16.149999999999999" customHeight="1">
      <c r="B143" s="116"/>
      <c r="U143" s="115"/>
      <c r="V143" s="115"/>
      <c r="W143" s="32"/>
      <c r="X143" s="118"/>
    </row>
    <row r="144" spans="2:24" s="117" customFormat="1" ht="16.149999999999999" customHeight="1">
      <c r="B144" s="116"/>
      <c r="U144" s="115"/>
      <c r="V144" s="115"/>
      <c r="W144" s="32"/>
      <c r="X144" s="118"/>
    </row>
    <row r="145" spans="2:32" s="117" customFormat="1" ht="16.149999999999999" customHeight="1">
      <c r="B145" s="116"/>
      <c r="U145" s="115"/>
      <c r="V145" s="115"/>
      <c r="W145" s="32"/>
      <c r="X145" s="118"/>
    </row>
    <row r="146" spans="2:32" s="117" customFormat="1" ht="16.149999999999999" customHeight="1">
      <c r="B146" s="116"/>
      <c r="U146" s="115"/>
      <c r="V146" s="115"/>
      <c r="W146" s="32"/>
      <c r="X146" s="118"/>
    </row>
    <row r="147" spans="2:32" s="117" customFormat="1" ht="16.149999999999999" customHeight="1">
      <c r="B147" s="116"/>
      <c r="U147" s="115"/>
      <c r="V147" s="115"/>
      <c r="W147" s="32"/>
      <c r="X147" s="118"/>
      <c r="Z147" s="30"/>
      <c r="AA147" s="30"/>
      <c r="AB147" s="30"/>
      <c r="AC147" s="30"/>
      <c r="AD147" s="30"/>
      <c r="AE147" s="30"/>
      <c r="AF147" s="30"/>
    </row>
    <row r="148" spans="2:32" s="117" customFormat="1" ht="16.149999999999999" customHeight="1">
      <c r="B148" s="116"/>
      <c r="U148" s="115"/>
      <c r="V148" s="115"/>
      <c r="W148" s="32"/>
      <c r="X148" s="118"/>
      <c r="Z148" s="30"/>
      <c r="AA148" s="30"/>
      <c r="AB148" s="30"/>
      <c r="AC148" s="30"/>
      <c r="AD148" s="30"/>
      <c r="AE148" s="30"/>
      <c r="AF148" s="30"/>
    </row>
    <row r="149" spans="2:32" s="117" customFormat="1" ht="16.149999999999999" customHeight="1">
      <c r="B149" s="116"/>
      <c r="U149" s="115"/>
      <c r="V149" s="115"/>
      <c r="W149" s="32"/>
      <c r="X149" s="118"/>
      <c r="Z149" s="30"/>
      <c r="AA149" s="30"/>
      <c r="AB149" s="30"/>
      <c r="AC149" s="30"/>
      <c r="AD149" s="30"/>
      <c r="AE149" s="30"/>
      <c r="AF149" s="30"/>
    </row>
  </sheetData>
  <mergeCells count="47">
    <mergeCell ref="Y5:AF30"/>
    <mergeCell ref="Q7:R7"/>
    <mergeCell ref="S7:T7"/>
    <mergeCell ref="E5:T5"/>
    <mergeCell ref="Q6:T6"/>
    <mergeCell ref="I7:J7"/>
    <mergeCell ref="K7:L7"/>
    <mergeCell ref="M7:N7"/>
    <mergeCell ref="O7:P7"/>
    <mergeCell ref="X13:X22"/>
    <mergeCell ref="A1:T1"/>
    <mergeCell ref="Q3:T3"/>
    <mergeCell ref="O3:P3"/>
    <mergeCell ref="K3:N3"/>
    <mergeCell ref="I3:J3"/>
    <mergeCell ref="O2:P2"/>
    <mergeCell ref="Q2:T2"/>
    <mergeCell ref="C5:C8"/>
    <mergeCell ref="U17:V26"/>
    <mergeCell ref="B27:B40"/>
    <mergeCell ref="V27:V28"/>
    <mergeCell ref="V29:V33"/>
    <mergeCell ref="V34:V37"/>
    <mergeCell ref="I6:L6"/>
    <mergeCell ref="A9:B10"/>
    <mergeCell ref="E7:F7"/>
    <mergeCell ref="G7:H7"/>
    <mergeCell ref="E6:H6"/>
    <mergeCell ref="A5:B8"/>
    <mergeCell ref="U5:X8"/>
    <mergeCell ref="D5:D8"/>
    <mergeCell ref="M6:P6"/>
    <mergeCell ref="X11:X12"/>
    <mergeCell ref="A11:A78"/>
    <mergeCell ref="B11:B13"/>
    <mergeCell ref="U11:V13"/>
    <mergeCell ref="B49:B62"/>
    <mergeCell ref="V49:V50"/>
    <mergeCell ref="V51:V57"/>
    <mergeCell ref="B63:B78"/>
    <mergeCell ref="V63:V67"/>
    <mergeCell ref="B14:B16"/>
    <mergeCell ref="U14:V16"/>
    <mergeCell ref="B17:B26"/>
    <mergeCell ref="B41:B48"/>
    <mergeCell ref="V41:V42"/>
    <mergeCell ref="V43:V47"/>
  </mergeCells>
  <phoneticPr fontId="1"/>
  <dataValidations count="2">
    <dataValidation type="list" allowBlank="1" showInputMessage="1" showErrorMessage="1" sqref="G9:G10" xr:uid="{45D01D22-4E14-49F7-AEFD-FC8224E9F211}">
      <formula1>"◎,○,×"</formula1>
    </dataValidation>
    <dataValidation type="list" allowBlank="1" showInputMessage="1" showErrorMessage="1" sqref="E9:E10 M9:M62 O9:O62 K9:K63 I9:I62 S9:S62 Q9:Q62" xr:uid="{B6C468E0-1984-4356-AD91-190BB43A3377}">
      <formula1>"◎,○"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6" orientation="landscape" r:id="rId1"/>
  <headerFooter>
    <oddHeader>&amp;R&amp;"メイリオ,レギュラー"&amp;14様式２</oddHead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05648B-6E2B-4FBE-BCDC-B2E61C7626FF}">
  <sheetPr>
    <tabColor theme="7" tint="0.79998168889431442"/>
    <pageSetUpPr fitToPage="1"/>
  </sheetPr>
  <dimension ref="A1:AF154"/>
  <sheetViews>
    <sheetView view="pageBreakPreview" zoomScale="85" zoomScaleNormal="100" zoomScaleSheetLayoutView="85" workbookViewId="0">
      <selection activeCell="X9" sqref="X9:X22"/>
    </sheetView>
  </sheetViews>
  <sheetFormatPr defaultRowHeight="16.149999999999999" customHeight="1"/>
  <cols>
    <col min="1" max="1" width="2.75" style="30" customWidth="1"/>
    <col min="2" max="2" width="8.75" style="116" customWidth="1"/>
    <col min="3" max="3" width="14.75" style="30" customWidth="1"/>
    <col min="4" max="4" width="3.33203125" style="30" customWidth="1"/>
    <col min="5" max="12" width="5.33203125" style="30" customWidth="1"/>
    <col min="13" max="15" width="5.5" style="30" customWidth="1"/>
    <col min="16" max="19" width="5.33203125" style="30" customWidth="1"/>
    <col min="20" max="20" width="5.6640625" style="30" customWidth="1"/>
    <col min="21" max="21" width="1.75" style="31" customWidth="1"/>
    <col min="22" max="22" width="17.33203125" style="31" customWidth="1"/>
    <col min="23" max="23" width="1.75" style="32" customWidth="1"/>
    <col min="24" max="24" width="15.58203125" style="33" customWidth="1"/>
    <col min="25" max="31" width="9" style="30"/>
    <col min="32" max="32" width="16.08203125" style="30" customWidth="1"/>
    <col min="33" max="264" width="9" style="30"/>
    <col min="265" max="265" width="2.75" style="30" customWidth="1"/>
    <col min="266" max="266" width="8.75" style="30" customWidth="1"/>
    <col min="267" max="267" width="14.75" style="30" customWidth="1"/>
    <col min="268" max="268" width="3.33203125" style="30" customWidth="1"/>
    <col min="269" max="276" width="5.33203125" style="30" customWidth="1"/>
    <col min="277" max="277" width="1.75" style="30" customWidth="1"/>
    <col min="278" max="278" width="17.33203125" style="30" customWidth="1"/>
    <col min="279" max="279" width="1.75" style="30" customWidth="1"/>
    <col min="280" max="280" width="15.58203125" style="30" customWidth="1"/>
    <col min="281" max="520" width="9" style="30"/>
    <col min="521" max="521" width="2.75" style="30" customWidth="1"/>
    <col min="522" max="522" width="8.75" style="30" customWidth="1"/>
    <col min="523" max="523" width="14.75" style="30" customWidth="1"/>
    <col min="524" max="524" width="3.33203125" style="30" customWidth="1"/>
    <col min="525" max="532" width="5.33203125" style="30" customWidth="1"/>
    <col min="533" max="533" width="1.75" style="30" customWidth="1"/>
    <col min="534" max="534" width="17.33203125" style="30" customWidth="1"/>
    <col min="535" max="535" width="1.75" style="30" customWidth="1"/>
    <col min="536" max="536" width="15.58203125" style="30" customWidth="1"/>
    <col min="537" max="776" width="9" style="30"/>
    <col min="777" max="777" width="2.75" style="30" customWidth="1"/>
    <col min="778" max="778" width="8.75" style="30" customWidth="1"/>
    <col min="779" max="779" width="14.75" style="30" customWidth="1"/>
    <col min="780" max="780" width="3.33203125" style="30" customWidth="1"/>
    <col min="781" max="788" width="5.33203125" style="30" customWidth="1"/>
    <col min="789" max="789" width="1.75" style="30" customWidth="1"/>
    <col min="790" max="790" width="17.33203125" style="30" customWidth="1"/>
    <col min="791" max="791" width="1.75" style="30" customWidth="1"/>
    <col min="792" max="792" width="15.58203125" style="30" customWidth="1"/>
    <col min="793" max="1032" width="9" style="30"/>
    <col min="1033" max="1033" width="2.75" style="30" customWidth="1"/>
    <col min="1034" max="1034" width="8.75" style="30" customWidth="1"/>
    <col min="1035" max="1035" width="14.75" style="30" customWidth="1"/>
    <col min="1036" max="1036" width="3.33203125" style="30" customWidth="1"/>
    <col min="1037" max="1044" width="5.33203125" style="30" customWidth="1"/>
    <col min="1045" max="1045" width="1.75" style="30" customWidth="1"/>
    <col min="1046" max="1046" width="17.33203125" style="30" customWidth="1"/>
    <col min="1047" max="1047" width="1.75" style="30" customWidth="1"/>
    <col min="1048" max="1048" width="15.58203125" style="30" customWidth="1"/>
    <col min="1049" max="1288" width="9" style="30"/>
    <col min="1289" max="1289" width="2.75" style="30" customWidth="1"/>
    <col min="1290" max="1290" width="8.75" style="30" customWidth="1"/>
    <col min="1291" max="1291" width="14.75" style="30" customWidth="1"/>
    <col min="1292" max="1292" width="3.33203125" style="30" customWidth="1"/>
    <col min="1293" max="1300" width="5.33203125" style="30" customWidth="1"/>
    <col min="1301" max="1301" width="1.75" style="30" customWidth="1"/>
    <col min="1302" max="1302" width="17.33203125" style="30" customWidth="1"/>
    <col min="1303" max="1303" width="1.75" style="30" customWidth="1"/>
    <col min="1304" max="1304" width="15.58203125" style="30" customWidth="1"/>
    <col min="1305" max="1544" width="9" style="30"/>
    <col min="1545" max="1545" width="2.75" style="30" customWidth="1"/>
    <col min="1546" max="1546" width="8.75" style="30" customWidth="1"/>
    <col min="1547" max="1547" width="14.75" style="30" customWidth="1"/>
    <col min="1548" max="1548" width="3.33203125" style="30" customWidth="1"/>
    <col min="1549" max="1556" width="5.33203125" style="30" customWidth="1"/>
    <col min="1557" max="1557" width="1.75" style="30" customWidth="1"/>
    <col min="1558" max="1558" width="17.33203125" style="30" customWidth="1"/>
    <col min="1559" max="1559" width="1.75" style="30" customWidth="1"/>
    <col min="1560" max="1560" width="15.58203125" style="30" customWidth="1"/>
    <col min="1561" max="1800" width="9" style="30"/>
    <col min="1801" max="1801" width="2.75" style="30" customWidth="1"/>
    <col min="1802" max="1802" width="8.75" style="30" customWidth="1"/>
    <col min="1803" max="1803" width="14.75" style="30" customWidth="1"/>
    <col min="1804" max="1804" width="3.33203125" style="30" customWidth="1"/>
    <col min="1805" max="1812" width="5.33203125" style="30" customWidth="1"/>
    <col min="1813" max="1813" width="1.75" style="30" customWidth="1"/>
    <col min="1814" max="1814" width="17.33203125" style="30" customWidth="1"/>
    <col min="1815" max="1815" width="1.75" style="30" customWidth="1"/>
    <col min="1816" max="1816" width="15.58203125" style="30" customWidth="1"/>
    <col min="1817" max="2056" width="9" style="30"/>
    <col min="2057" max="2057" width="2.75" style="30" customWidth="1"/>
    <col min="2058" max="2058" width="8.75" style="30" customWidth="1"/>
    <col min="2059" max="2059" width="14.75" style="30" customWidth="1"/>
    <col min="2060" max="2060" width="3.33203125" style="30" customWidth="1"/>
    <col min="2061" max="2068" width="5.33203125" style="30" customWidth="1"/>
    <col min="2069" max="2069" width="1.75" style="30" customWidth="1"/>
    <col min="2070" max="2070" width="17.33203125" style="30" customWidth="1"/>
    <col min="2071" max="2071" width="1.75" style="30" customWidth="1"/>
    <col min="2072" max="2072" width="15.58203125" style="30" customWidth="1"/>
    <col min="2073" max="2312" width="9" style="30"/>
    <col min="2313" max="2313" width="2.75" style="30" customWidth="1"/>
    <col min="2314" max="2314" width="8.75" style="30" customWidth="1"/>
    <col min="2315" max="2315" width="14.75" style="30" customWidth="1"/>
    <col min="2316" max="2316" width="3.33203125" style="30" customWidth="1"/>
    <col min="2317" max="2324" width="5.33203125" style="30" customWidth="1"/>
    <col min="2325" max="2325" width="1.75" style="30" customWidth="1"/>
    <col min="2326" max="2326" width="17.33203125" style="30" customWidth="1"/>
    <col min="2327" max="2327" width="1.75" style="30" customWidth="1"/>
    <col min="2328" max="2328" width="15.58203125" style="30" customWidth="1"/>
    <col min="2329" max="2568" width="9" style="30"/>
    <col min="2569" max="2569" width="2.75" style="30" customWidth="1"/>
    <col min="2570" max="2570" width="8.75" style="30" customWidth="1"/>
    <col min="2571" max="2571" width="14.75" style="30" customWidth="1"/>
    <col min="2572" max="2572" width="3.33203125" style="30" customWidth="1"/>
    <col min="2573" max="2580" width="5.33203125" style="30" customWidth="1"/>
    <col min="2581" max="2581" width="1.75" style="30" customWidth="1"/>
    <col min="2582" max="2582" width="17.33203125" style="30" customWidth="1"/>
    <col min="2583" max="2583" width="1.75" style="30" customWidth="1"/>
    <col min="2584" max="2584" width="15.58203125" style="30" customWidth="1"/>
    <col min="2585" max="2824" width="9" style="30"/>
    <col min="2825" max="2825" width="2.75" style="30" customWidth="1"/>
    <col min="2826" max="2826" width="8.75" style="30" customWidth="1"/>
    <col min="2827" max="2827" width="14.75" style="30" customWidth="1"/>
    <col min="2828" max="2828" width="3.33203125" style="30" customWidth="1"/>
    <col min="2829" max="2836" width="5.33203125" style="30" customWidth="1"/>
    <col min="2837" max="2837" width="1.75" style="30" customWidth="1"/>
    <col min="2838" max="2838" width="17.33203125" style="30" customWidth="1"/>
    <col min="2839" max="2839" width="1.75" style="30" customWidth="1"/>
    <col min="2840" max="2840" width="15.58203125" style="30" customWidth="1"/>
    <col min="2841" max="3080" width="9" style="30"/>
    <col min="3081" max="3081" width="2.75" style="30" customWidth="1"/>
    <col min="3082" max="3082" width="8.75" style="30" customWidth="1"/>
    <col min="3083" max="3083" width="14.75" style="30" customWidth="1"/>
    <col min="3084" max="3084" width="3.33203125" style="30" customWidth="1"/>
    <col min="3085" max="3092" width="5.33203125" style="30" customWidth="1"/>
    <col min="3093" max="3093" width="1.75" style="30" customWidth="1"/>
    <col min="3094" max="3094" width="17.33203125" style="30" customWidth="1"/>
    <col min="3095" max="3095" width="1.75" style="30" customWidth="1"/>
    <col min="3096" max="3096" width="15.58203125" style="30" customWidth="1"/>
    <col min="3097" max="3336" width="9" style="30"/>
    <col min="3337" max="3337" width="2.75" style="30" customWidth="1"/>
    <col min="3338" max="3338" width="8.75" style="30" customWidth="1"/>
    <col min="3339" max="3339" width="14.75" style="30" customWidth="1"/>
    <col min="3340" max="3340" width="3.33203125" style="30" customWidth="1"/>
    <col min="3341" max="3348" width="5.33203125" style="30" customWidth="1"/>
    <col min="3349" max="3349" width="1.75" style="30" customWidth="1"/>
    <col min="3350" max="3350" width="17.33203125" style="30" customWidth="1"/>
    <col min="3351" max="3351" width="1.75" style="30" customWidth="1"/>
    <col min="3352" max="3352" width="15.58203125" style="30" customWidth="1"/>
    <col min="3353" max="3592" width="9" style="30"/>
    <col min="3593" max="3593" width="2.75" style="30" customWidth="1"/>
    <col min="3594" max="3594" width="8.75" style="30" customWidth="1"/>
    <col min="3595" max="3595" width="14.75" style="30" customWidth="1"/>
    <col min="3596" max="3596" width="3.33203125" style="30" customWidth="1"/>
    <col min="3597" max="3604" width="5.33203125" style="30" customWidth="1"/>
    <col min="3605" max="3605" width="1.75" style="30" customWidth="1"/>
    <col min="3606" max="3606" width="17.33203125" style="30" customWidth="1"/>
    <col min="3607" max="3607" width="1.75" style="30" customWidth="1"/>
    <col min="3608" max="3608" width="15.58203125" style="30" customWidth="1"/>
    <col min="3609" max="3848" width="9" style="30"/>
    <col min="3849" max="3849" width="2.75" style="30" customWidth="1"/>
    <col min="3850" max="3850" width="8.75" style="30" customWidth="1"/>
    <col min="3851" max="3851" width="14.75" style="30" customWidth="1"/>
    <col min="3852" max="3852" width="3.33203125" style="30" customWidth="1"/>
    <col min="3853" max="3860" width="5.33203125" style="30" customWidth="1"/>
    <col min="3861" max="3861" width="1.75" style="30" customWidth="1"/>
    <col min="3862" max="3862" width="17.33203125" style="30" customWidth="1"/>
    <col min="3863" max="3863" width="1.75" style="30" customWidth="1"/>
    <col min="3864" max="3864" width="15.58203125" style="30" customWidth="1"/>
    <col min="3865" max="4104" width="9" style="30"/>
    <col min="4105" max="4105" width="2.75" style="30" customWidth="1"/>
    <col min="4106" max="4106" width="8.75" style="30" customWidth="1"/>
    <col min="4107" max="4107" width="14.75" style="30" customWidth="1"/>
    <col min="4108" max="4108" width="3.33203125" style="30" customWidth="1"/>
    <col min="4109" max="4116" width="5.33203125" style="30" customWidth="1"/>
    <col min="4117" max="4117" width="1.75" style="30" customWidth="1"/>
    <col min="4118" max="4118" width="17.33203125" style="30" customWidth="1"/>
    <col min="4119" max="4119" width="1.75" style="30" customWidth="1"/>
    <col min="4120" max="4120" width="15.58203125" style="30" customWidth="1"/>
    <col min="4121" max="4360" width="9" style="30"/>
    <col min="4361" max="4361" width="2.75" style="30" customWidth="1"/>
    <col min="4362" max="4362" width="8.75" style="30" customWidth="1"/>
    <col min="4363" max="4363" width="14.75" style="30" customWidth="1"/>
    <col min="4364" max="4364" width="3.33203125" style="30" customWidth="1"/>
    <col min="4365" max="4372" width="5.33203125" style="30" customWidth="1"/>
    <col min="4373" max="4373" width="1.75" style="30" customWidth="1"/>
    <col min="4374" max="4374" width="17.33203125" style="30" customWidth="1"/>
    <col min="4375" max="4375" width="1.75" style="30" customWidth="1"/>
    <col min="4376" max="4376" width="15.58203125" style="30" customWidth="1"/>
    <col min="4377" max="4616" width="9" style="30"/>
    <col min="4617" max="4617" width="2.75" style="30" customWidth="1"/>
    <col min="4618" max="4618" width="8.75" style="30" customWidth="1"/>
    <col min="4619" max="4619" width="14.75" style="30" customWidth="1"/>
    <col min="4620" max="4620" width="3.33203125" style="30" customWidth="1"/>
    <col min="4621" max="4628" width="5.33203125" style="30" customWidth="1"/>
    <col min="4629" max="4629" width="1.75" style="30" customWidth="1"/>
    <col min="4630" max="4630" width="17.33203125" style="30" customWidth="1"/>
    <col min="4631" max="4631" width="1.75" style="30" customWidth="1"/>
    <col min="4632" max="4632" width="15.58203125" style="30" customWidth="1"/>
    <col min="4633" max="4872" width="9" style="30"/>
    <col min="4873" max="4873" width="2.75" style="30" customWidth="1"/>
    <col min="4874" max="4874" width="8.75" style="30" customWidth="1"/>
    <col min="4875" max="4875" width="14.75" style="30" customWidth="1"/>
    <col min="4876" max="4876" width="3.33203125" style="30" customWidth="1"/>
    <col min="4877" max="4884" width="5.33203125" style="30" customWidth="1"/>
    <col min="4885" max="4885" width="1.75" style="30" customWidth="1"/>
    <col min="4886" max="4886" width="17.33203125" style="30" customWidth="1"/>
    <col min="4887" max="4887" width="1.75" style="30" customWidth="1"/>
    <col min="4888" max="4888" width="15.58203125" style="30" customWidth="1"/>
    <col min="4889" max="5128" width="9" style="30"/>
    <col min="5129" max="5129" width="2.75" style="30" customWidth="1"/>
    <col min="5130" max="5130" width="8.75" style="30" customWidth="1"/>
    <col min="5131" max="5131" width="14.75" style="30" customWidth="1"/>
    <col min="5132" max="5132" width="3.33203125" style="30" customWidth="1"/>
    <col min="5133" max="5140" width="5.33203125" style="30" customWidth="1"/>
    <col min="5141" max="5141" width="1.75" style="30" customWidth="1"/>
    <col min="5142" max="5142" width="17.33203125" style="30" customWidth="1"/>
    <col min="5143" max="5143" width="1.75" style="30" customWidth="1"/>
    <col min="5144" max="5144" width="15.58203125" style="30" customWidth="1"/>
    <col min="5145" max="5384" width="9" style="30"/>
    <col min="5385" max="5385" width="2.75" style="30" customWidth="1"/>
    <col min="5386" max="5386" width="8.75" style="30" customWidth="1"/>
    <col min="5387" max="5387" width="14.75" style="30" customWidth="1"/>
    <col min="5388" max="5388" width="3.33203125" style="30" customWidth="1"/>
    <col min="5389" max="5396" width="5.33203125" style="30" customWidth="1"/>
    <col min="5397" max="5397" width="1.75" style="30" customWidth="1"/>
    <col min="5398" max="5398" width="17.33203125" style="30" customWidth="1"/>
    <col min="5399" max="5399" width="1.75" style="30" customWidth="1"/>
    <col min="5400" max="5400" width="15.58203125" style="30" customWidth="1"/>
    <col min="5401" max="5640" width="9" style="30"/>
    <col min="5641" max="5641" width="2.75" style="30" customWidth="1"/>
    <col min="5642" max="5642" width="8.75" style="30" customWidth="1"/>
    <col min="5643" max="5643" width="14.75" style="30" customWidth="1"/>
    <col min="5644" max="5644" width="3.33203125" style="30" customWidth="1"/>
    <col min="5645" max="5652" width="5.33203125" style="30" customWidth="1"/>
    <col min="5653" max="5653" width="1.75" style="30" customWidth="1"/>
    <col min="5654" max="5654" width="17.33203125" style="30" customWidth="1"/>
    <col min="5655" max="5655" width="1.75" style="30" customWidth="1"/>
    <col min="5656" max="5656" width="15.58203125" style="30" customWidth="1"/>
    <col min="5657" max="5896" width="9" style="30"/>
    <col min="5897" max="5897" width="2.75" style="30" customWidth="1"/>
    <col min="5898" max="5898" width="8.75" style="30" customWidth="1"/>
    <col min="5899" max="5899" width="14.75" style="30" customWidth="1"/>
    <col min="5900" max="5900" width="3.33203125" style="30" customWidth="1"/>
    <col min="5901" max="5908" width="5.33203125" style="30" customWidth="1"/>
    <col min="5909" max="5909" width="1.75" style="30" customWidth="1"/>
    <col min="5910" max="5910" width="17.33203125" style="30" customWidth="1"/>
    <col min="5911" max="5911" width="1.75" style="30" customWidth="1"/>
    <col min="5912" max="5912" width="15.58203125" style="30" customWidth="1"/>
    <col min="5913" max="6152" width="9" style="30"/>
    <col min="6153" max="6153" width="2.75" style="30" customWidth="1"/>
    <col min="6154" max="6154" width="8.75" style="30" customWidth="1"/>
    <col min="6155" max="6155" width="14.75" style="30" customWidth="1"/>
    <col min="6156" max="6156" width="3.33203125" style="30" customWidth="1"/>
    <col min="6157" max="6164" width="5.33203125" style="30" customWidth="1"/>
    <col min="6165" max="6165" width="1.75" style="30" customWidth="1"/>
    <col min="6166" max="6166" width="17.33203125" style="30" customWidth="1"/>
    <col min="6167" max="6167" width="1.75" style="30" customWidth="1"/>
    <col min="6168" max="6168" width="15.58203125" style="30" customWidth="1"/>
    <col min="6169" max="6408" width="9" style="30"/>
    <col min="6409" max="6409" width="2.75" style="30" customWidth="1"/>
    <col min="6410" max="6410" width="8.75" style="30" customWidth="1"/>
    <col min="6411" max="6411" width="14.75" style="30" customWidth="1"/>
    <col min="6412" max="6412" width="3.33203125" style="30" customWidth="1"/>
    <col min="6413" max="6420" width="5.33203125" style="30" customWidth="1"/>
    <col min="6421" max="6421" width="1.75" style="30" customWidth="1"/>
    <col min="6422" max="6422" width="17.33203125" style="30" customWidth="1"/>
    <col min="6423" max="6423" width="1.75" style="30" customWidth="1"/>
    <col min="6424" max="6424" width="15.58203125" style="30" customWidth="1"/>
    <col min="6425" max="6664" width="9" style="30"/>
    <col min="6665" max="6665" width="2.75" style="30" customWidth="1"/>
    <col min="6666" max="6666" width="8.75" style="30" customWidth="1"/>
    <col min="6667" max="6667" width="14.75" style="30" customWidth="1"/>
    <col min="6668" max="6668" width="3.33203125" style="30" customWidth="1"/>
    <col min="6669" max="6676" width="5.33203125" style="30" customWidth="1"/>
    <col min="6677" max="6677" width="1.75" style="30" customWidth="1"/>
    <col min="6678" max="6678" width="17.33203125" style="30" customWidth="1"/>
    <col min="6679" max="6679" width="1.75" style="30" customWidth="1"/>
    <col min="6680" max="6680" width="15.58203125" style="30" customWidth="1"/>
    <col min="6681" max="6920" width="9" style="30"/>
    <col min="6921" max="6921" width="2.75" style="30" customWidth="1"/>
    <col min="6922" max="6922" width="8.75" style="30" customWidth="1"/>
    <col min="6923" max="6923" width="14.75" style="30" customWidth="1"/>
    <col min="6924" max="6924" width="3.33203125" style="30" customWidth="1"/>
    <col min="6925" max="6932" width="5.33203125" style="30" customWidth="1"/>
    <col min="6933" max="6933" width="1.75" style="30" customWidth="1"/>
    <col min="6934" max="6934" width="17.33203125" style="30" customWidth="1"/>
    <col min="6935" max="6935" width="1.75" style="30" customWidth="1"/>
    <col min="6936" max="6936" width="15.58203125" style="30" customWidth="1"/>
    <col min="6937" max="7176" width="9" style="30"/>
    <col min="7177" max="7177" width="2.75" style="30" customWidth="1"/>
    <col min="7178" max="7178" width="8.75" style="30" customWidth="1"/>
    <col min="7179" max="7179" width="14.75" style="30" customWidth="1"/>
    <col min="7180" max="7180" width="3.33203125" style="30" customWidth="1"/>
    <col min="7181" max="7188" width="5.33203125" style="30" customWidth="1"/>
    <col min="7189" max="7189" width="1.75" style="30" customWidth="1"/>
    <col min="7190" max="7190" width="17.33203125" style="30" customWidth="1"/>
    <col min="7191" max="7191" width="1.75" style="30" customWidth="1"/>
    <col min="7192" max="7192" width="15.58203125" style="30" customWidth="1"/>
    <col min="7193" max="7432" width="9" style="30"/>
    <col min="7433" max="7433" width="2.75" style="30" customWidth="1"/>
    <col min="7434" max="7434" width="8.75" style="30" customWidth="1"/>
    <col min="7435" max="7435" width="14.75" style="30" customWidth="1"/>
    <col min="7436" max="7436" width="3.33203125" style="30" customWidth="1"/>
    <col min="7437" max="7444" width="5.33203125" style="30" customWidth="1"/>
    <col min="7445" max="7445" width="1.75" style="30" customWidth="1"/>
    <col min="7446" max="7446" width="17.33203125" style="30" customWidth="1"/>
    <col min="7447" max="7447" width="1.75" style="30" customWidth="1"/>
    <col min="7448" max="7448" width="15.58203125" style="30" customWidth="1"/>
    <col min="7449" max="7688" width="9" style="30"/>
    <col min="7689" max="7689" width="2.75" style="30" customWidth="1"/>
    <col min="7690" max="7690" width="8.75" style="30" customWidth="1"/>
    <col min="7691" max="7691" width="14.75" style="30" customWidth="1"/>
    <col min="7692" max="7692" width="3.33203125" style="30" customWidth="1"/>
    <col min="7693" max="7700" width="5.33203125" style="30" customWidth="1"/>
    <col min="7701" max="7701" width="1.75" style="30" customWidth="1"/>
    <col min="7702" max="7702" width="17.33203125" style="30" customWidth="1"/>
    <col min="7703" max="7703" width="1.75" style="30" customWidth="1"/>
    <col min="7704" max="7704" width="15.58203125" style="30" customWidth="1"/>
    <col min="7705" max="7944" width="9" style="30"/>
    <col min="7945" max="7945" width="2.75" style="30" customWidth="1"/>
    <col min="7946" max="7946" width="8.75" style="30" customWidth="1"/>
    <col min="7947" max="7947" width="14.75" style="30" customWidth="1"/>
    <col min="7948" max="7948" width="3.33203125" style="30" customWidth="1"/>
    <col min="7949" max="7956" width="5.33203125" style="30" customWidth="1"/>
    <col min="7957" max="7957" width="1.75" style="30" customWidth="1"/>
    <col min="7958" max="7958" width="17.33203125" style="30" customWidth="1"/>
    <col min="7959" max="7959" width="1.75" style="30" customWidth="1"/>
    <col min="7960" max="7960" width="15.58203125" style="30" customWidth="1"/>
    <col min="7961" max="8200" width="9" style="30"/>
    <col min="8201" max="8201" width="2.75" style="30" customWidth="1"/>
    <col min="8202" max="8202" width="8.75" style="30" customWidth="1"/>
    <col min="8203" max="8203" width="14.75" style="30" customWidth="1"/>
    <col min="8204" max="8204" width="3.33203125" style="30" customWidth="1"/>
    <col min="8205" max="8212" width="5.33203125" style="30" customWidth="1"/>
    <col min="8213" max="8213" width="1.75" style="30" customWidth="1"/>
    <col min="8214" max="8214" width="17.33203125" style="30" customWidth="1"/>
    <col min="8215" max="8215" width="1.75" style="30" customWidth="1"/>
    <col min="8216" max="8216" width="15.58203125" style="30" customWidth="1"/>
    <col min="8217" max="8456" width="9" style="30"/>
    <col min="8457" max="8457" width="2.75" style="30" customWidth="1"/>
    <col min="8458" max="8458" width="8.75" style="30" customWidth="1"/>
    <col min="8459" max="8459" width="14.75" style="30" customWidth="1"/>
    <col min="8460" max="8460" width="3.33203125" style="30" customWidth="1"/>
    <col min="8461" max="8468" width="5.33203125" style="30" customWidth="1"/>
    <col min="8469" max="8469" width="1.75" style="30" customWidth="1"/>
    <col min="8470" max="8470" width="17.33203125" style="30" customWidth="1"/>
    <col min="8471" max="8471" width="1.75" style="30" customWidth="1"/>
    <col min="8472" max="8472" width="15.58203125" style="30" customWidth="1"/>
    <col min="8473" max="8712" width="9" style="30"/>
    <col min="8713" max="8713" width="2.75" style="30" customWidth="1"/>
    <col min="8714" max="8714" width="8.75" style="30" customWidth="1"/>
    <col min="8715" max="8715" width="14.75" style="30" customWidth="1"/>
    <col min="8716" max="8716" width="3.33203125" style="30" customWidth="1"/>
    <col min="8717" max="8724" width="5.33203125" style="30" customWidth="1"/>
    <col min="8725" max="8725" width="1.75" style="30" customWidth="1"/>
    <col min="8726" max="8726" width="17.33203125" style="30" customWidth="1"/>
    <col min="8727" max="8727" width="1.75" style="30" customWidth="1"/>
    <col min="8728" max="8728" width="15.58203125" style="30" customWidth="1"/>
    <col min="8729" max="8968" width="9" style="30"/>
    <col min="8969" max="8969" width="2.75" style="30" customWidth="1"/>
    <col min="8970" max="8970" width="8.75" style="30" customWidth="1"/>
    <col min="8971" max="8971" width="14.75" style="30" customWidth="1"/>
    <col min="8972" max="8972" width="3.33203125" style="30" customWidth="1"/>
    <col min="8973" max="8980" width="5.33203125" style="30" customWidth="1"/>
    <col min="8981" max="8981" width="1.75" style="30" customWidth="1"/>
    <col min="8982" max="8982" width="17.33203125" style="30" customWidth="1"/>
    <col min="8983" max="8983" width="1.75" style="30" customWidth="1"/>
    <col min="8984" max="8984" width="15.58203125" style="30" customWidth="1"/>
    <col min="8985" max="9224" width="9" style="30"/>
    <col min="9225" max="9225" width="2.75" style="30" customWidth="1"/>
    <col min="9226" max="9226" width="8.75" style="30" customWidth="1"/>
    <col min="9227" max="9227" width="14.75" style="30" customWidth="1"/>
    <col min="9228" max="9228" width="3.33203125" style="30" customWidth="1"/>
    <col min="9229" max="9236" width="5.33203125" style="30" customWidth="1"/>
    <col min="9237" max="9237" width="1.75" style="30" customWidth="1"/>
    <col min="9238" max="9238" width="17.33203125" style="30" customWidth="1"/>
    <col min="9239" max="9239" width="1.75" style="30" customWidth="1"/>
    <col min="9240" max="9240" width="15.58203125" style="30" customWidth="1"/>
    <col min="9241" max="9480" width="9" style="30"/>
    <col min="9481" max="9481" width="2.75" style="30" customWidth="1"/>
    <col min="9482" max="9482" width="8.75" style="30" customWidth="1"/>
    <col min="9483" max="9483" width="14.75" style="30" customWidth="1"/>
    <col min="9484" max="9484" width="3.33203125" style="30" customWidth="1"/>
    <col min="9485" max="9492" width="5.33203125" style="30" customWidth="1"/>
    <col min="9493" max="9493" width="1.75" style="30" customWidth="1"/>
    <col min="9494" max="9494" width="17.33203125" style="30" customWidth="1"/>
    <col min="9495" max="9495" width="1.75" style="30" customWidth="1"/>
    <col min="9496" max="9496" width="15.58203125" style="30" customWidth="1"/>
    <col min="9497" max="9736" width="9" style="30"/>
    <col min="9737" max="9737" width="2.75" style="30" customWidth="1"/>
    <col min="9738" max="9738" width="8.75" style="30" customWidth="1"/>
    <col min="9739" max="9739" width="14.75" style="30" customWidth="1"/>
    <col min="9740" max="9740" width="3.33203125" style="30" customWidth="1"/>
    <col min="9741" max="9748" width="5.33203125" style="30" customWidth="1"/>
    <col min="9749" max="9749" width="1.75" style="30" customWidth="1"/>
    <col min="9750" max="9750" width="17.33203125" style="30" customWidth="1"/>
    <col min="9751" max="9751" width="1.75" style="30" customWidth="1"/>
    <col min="9752" max="9752" width="15.58203125" style="30" customWidth="1"/>
    <col min="9753" max="9992" width="9" style="30"/>
    <col min="9993" max="9993" width="2.75" style="30" customWidth="1"/>
    <col min="9994" max="9994" width="8.75" style="30" customWidth="1"/>
    <col min="9995" max="9995" width="14.75" style="30" customWidth="1"/>
    <col min="9996" max="9996" width="3.33203125" style="30" customWidth="1"/>
    <col min="9997" max="10004" width="5.33203125" style="30" customWidth="1"/>
    <col min="10005" max="10005" width="1.75" style="30" customWidth="1"/>
    <col min="10006" max="10006" width="17.33203125" style="30" customWidth="1"/>
    <col min="10007" max="10007" width="1.75" style="30" customWidth="1"/>
    <col min="10008" max="10008" width="15.58203125" style="30" customWidth="1"/>
    <col min="10009" max="10248" width="9" style="30"/>
    <col min="10249" max="10249" width="2.75" style="30" customWidth="1"/>
    <col min="10250" max="10250" width="8.75" style="30" customWidth="1"/>
    <col min="10251" max="10251" width="14.75" style="30" customWidth="1"/>
    <col min="10252" max="10252" width="3.33203125" style="30" customWidth="1"/>
    <col min="10253" max="10260" width="5.33203125" style="30" customWidth="1"/>
    <col min="10261" max="10261" width="1.75" style="30" customWidth="1"/>
    <col min="10262" max="10262" width="17.33203125" style="30" customWidth="1"/>
    <col min="10263" max="10263" width="1.75" style="30" customWidth="1"/>
    <col min="10264" max="10264" width="15.58203125" style="30" customWidth="1"/>
    <col min="10265" max="10504" width="9" style="30"/>
    <col min="10505" max="10505" width="2.75" style="30" customWidth="1"/>
    <col min="10506" max="10506" width="8.75" style="30" customWidth="1"/>
    <col min="10507" max="10507" width="14.75" style="30" customWidth="1"/>
    <col min="10508" max="10508" width="3.33203125" style="30" customWidth="1"/>
    <col min="10509" max="10516" width="5.33203125" style="30" customWidth="1"/>
    <col min="10517" max="10517" width="1.75" style="30" customWidth="1"/>
    <col min="10518" max="10518" width="17.33203125" style="30" customWidth="1"/>
    <col min="10519" max="10519" width="1.75" style="30" customWidth="1"/>
    <col min="10520" max="10520" width="15.58203125" style="30" customWidth="1"/>
    <col min="10521" max="10760" width="9" style="30"/>
    <col min="10761" max="10761" width="2.75" style="30" customWidth="1"/>
    <col min="10762" max="10762" width="8.75" style="30" customWidth="1"/>
    <col min="10763" max="10763" width="14.75" style="30" customWidth="1"/>
    <col min="10764" max="10764" width="3.33203125" style="30" customWidth="1"/>
    <col min="10765" max="10772" width="5.33203125" style="30" customWidth="1"/>
    <col min="10773" max="10773" width="1.75" style="30" customWidth="1"/>
    <col min="10774" max="10774" width="17.33203125" style="30" customWidth="1"/>
    <col min="10775" max="10775" width="1.75" style="30" customWidth="1"/>
    <col min="10776" max="10776" width="15.58203125" style="30" customWidth="1"/>
    <col min="10777" max="11016" width="9" style="30"/>
    <col min="11017" max="11017" width="2.75" style="30" customWidth="1"/>
    <col min="11018" max="11018" width="8.75" style="30" customWidth="1"/>
    <col min="11019" max="11019" width="14.75" style="30" customWidth="1"/>
    <col min="11020" max="11020" width="3.33203125" style="30" customWidth="1"/>
    <col min="11021" max="11028" width="5.33203125" style="30" customWidth="1"/>
    <col min="11029" max="11029" width="1.75" style="30" customWidth="1"/>
    <col min="11030" max="11030" width="17.33203125" style="30" customWidth="1"/>
    <col min="11031" max="11031" width="1.75" style="30" customWidth="1"/>
    <col min="11032" max="11032" width="15.58203125" style="30" customWidth="1"/>
    <col min="11033" max="11272" width="9" style="30"/>
    <col min="11273" max="11273" width="2.75" style="30" customWidth="1"/>
    <col min="11274" max="11274" width="8.75" style="30" customWidth="1"/>
    <col min="11275" max="11275" width="14.75" style="30" customWidth="1"/>
    <col min="11276" max="11276" width="3.33203125" style="30" customWidth="1"/>
    <col min="11277" max="11284" width="5.33203125" style="30" customWidth="1"/>
    <col min="11285" max="11285" width="1.75" style="30" customWidth="1"/>
    <col min="11286" max="11286" width="17.33203125" style="30" customWidth="1"/>
    <col min="11287" max="11287" width="1.75" style="30" customWidth="1"/>
    <col min="11288" max="11288" width="15.58203125" style="30" customWidth="1"/>
    <col min="11289" max="11528" width="9" style="30"/>
    <col min="11529" max="11529" width="2.75" style="30" customWidth="1"/>
    <col min="11530" max="11530" width="8.75" style="30" customWidth="1"/>
    <col min="11531" max="11531" width="14.75" style="30" customWidth="1"/>
    <col min="11532" max="11532" width="3.33203125" style="30" customWidth="1"/>
    <col min="11533" max="11540" width="5.33203125" style="30" customWidth="1"/>
    <col min="11541" max="11541" width="1.75" style="30" customWidth="1"/>
    <col min="11542" max="11542" width="17.33203125" style="30" customWidth="1"/>
    <col min="11543" max="11543" width="1.75" style="30" customWidth="1"/>
    <col min="11544" max="11544" width="15.58203125" style="30" customWidth="1"/>
    <col min="11545" max="11784" width="9" style="30"/>
    <col min="11785" max="11785" width="2.75" style="30" customWidth="1"/>
    <col min="11786" max="11786" width="8.75" style="30" customWidth="1"/>
    <col min="11787" max="11787" width="14.75" style="30" customWidth="1"/>
    <col min="11788" max="11788" width="3.33203125" style="30" customWidth="1"/>
    <col min="11789" max="11796" width="5.33203125" style="30" customWidth="1"/>
    <col min="11797" max="11797" width="1.75" style="30" customWidth="1"/>
    <col min="11798" max="11798" width="17.33203125" style="30" customWidth="1"/>
    <col min="11799" max="11799" width="1.75" style="30" customWidth="1"/>
    <col min="11800" max="11800" width="15.58203125" style="30" customWidth="1"/>
    <col min="11801" max="12040" width="9" style="30"/>
    <col min="12041" max="12041" width="2.75" style="30" customWidth="1"/>
    <col min="12042" max="12042" width="8.75" style="30" customWidth="1"/>
    <col min="12043" max="12043" width="14.75" style="30" customWidth="1"/>
    <col min="12044" max="12044" width="3.33203125" style="30" customWidth="1"/>
    <col min="12045" max="12052" width="5.33203125" style="30" customWidth="1"/>
    <col min="12053" max="12053" width="1.75" style="30" customWidth="1"/>
    <col min="12054" max="12054" width="17.33203125" style="30" customWidth="1"/>
    <col min="12055" max="12055" width="1.75" style="30" customWidth="1"/>
    <col min="12056" max="12056" width="15.58203125" style="30" customWidth="1"/>
    <col min="12057" max="12296" width="9" style="30"/>
    <col min="12297" max="12297" width="2.75" style="30" customWidth="1"/>
    <col min="12298" max="12298" width="8.75" style="30" customWidth="1"/>
    <col min="12299" max="12299" width="14.75" style="30" customWidth="1"/>
    <col min="12300" max="12300" width="3.33203125" style="30" customWidth="1"/>
    <col min="12301" max="12308" width="5.33203125" style="30" customWidth="1"/>
    <col min="12309" max="12309" width="1.75" style="30" customWidth="1"/>
    <col min="12310" max="12310" width="17.33203125" style="30" customWidth="1"/>
    <col min="12311" max="12311" width="1.75" style="30" customWidth="1"/>
    <col min="12312" max="12312" width="15.58203125" style="30" customWidth="1"/>
    <col min="12313" max="12552" width="9" style="30"/>
    <col min="12553" max="12553" width="2.75" style="30" customWidth="1"/>
    <col min="12554" max="12554" width="8.75" style="30" customWidth="1"/>
    <col min="12555" max="12555" width="14.75" style="30" customWidth="1"/>
    <col min="12556" max="12556" width="3.33203125" style="30" customWidth="1"/>
    <col min="12557" max="12564" width="5.33203125" style="30" customWidth="1"/>
    <col min="12565" max="12565" width="1.75" style="30" customWidth="1"/>
    <col min="12566" max="12566" width="17.33203125" style="30" customWidth="1"/>
    <col min="12567" max="12567" width="1.75" style="30" customWidth="1"/>
    <col min="12568" max="12568" width="15.58203125" style="30" customWidth="1"/>
    <col min="12569" max="12808" width="9" style="30"/>
    <col min="12809" max="12809" width="2.75" style="30" customWidth="1"/>
    <col min="12810" max="12810" width="8.75" style="30" customWidth="1"/>
    <col min="12811" max="12811" width="14.75" style="30" customWidth="1"/>
    <col min="12812" max="12812" width="3.33203125" style="30" customWidth="1"/>
    <col min="12813" max="12820" width="5.33203125" style="30" customWidth="1"/>
    <col min="12821" max="12821" width="1.75" style="30" customWidth="1"/>
    <col min="12822" max="12822" width="17.33203125" style="30" customWidth="1"/>
    <col min="12823" max="12823" width="1.75" style="30" customWidth="1"/>
    <col min="12824" max="12824" width="15.58203125" style="30" customWidth="1"/>
    <col min="12825" max="13064" width="9" style="30"/>
    <col min="13065" max="13065" width="2.75" style="30" customWidth="1"/>
    <col min="13066" max="13066" width="8.75" style="30" customWidth="1"/>
    <col min="13067" max="13067" width="14.75" style="30" customWidth="1"/>
    <col min="13068" max="13068" width="3.33203125" style="30" customWidth="1"/>
    <col min="13069" max="13076" width="5.33203125" style="30" customWidth="1"/>
    <col min="13077" max="13077" width="1.75" style="30" customWidth="1"/>
    <col min="13078" max="13078" width="17.33203125" style="30" customWidth="1"/>
    <col min="13079" max="13079" width="1.75" style="30" customWidth="1"/>
    <col min="13080" max="13080" width="15.58203125" style="30" customWidth="1"/>
    <col min="13081" max="13320" width="9" style="30"/>
    <col min="13321" max="13321" width="2.75" style="30" customWidth="1"/>
    <col min="13322" max="13322" width="8.75" style="30" customWidth="1"/>
    <col min="13323" max="13323" width="14.75" style="30" customWidth="1"/>
    <col min="13324" max="13324" width="3.33203125" style="30" customWidth="1"/>
    <col min="13325" max="13332" width="5.33203125" style="30" customWidth="1"/>
    <col min="13333" max="13333" width="1.75" style="30" customWidth="1"/>
    <col min="13334" max="13334" width="17.33203125" style="30" customWidth="1"/>
    <col min="13335" max="13335" width="1.75" style="30" customWidth="1"/>
    <col min="13336" max="13336" width="15.58203125" style="30" customWidth="1"/>
    <col min="13337" max="13576" width="9" style="30"/>
    <col min="13577" max="13577" width="2.75" style="30" customWidth="1"/>
    <col min="13578" max="13578" width="8.75" style="30" customWidth="1"/>
    <col min="13579" max="13579" width="14.75" style="30" customWidth="1"/>
    <col min="13580" max="13580" width="3.33203125" style="30" customWidth="1"/>
    <col min="13581" max="13588" width="5.33203125" style="30" customWidth="1"/>
    <col min="13589" max="13589" width="1.75" style="30" customWidth="1"/>
    <col min="13590" max="13590" width="17.33203125" style="30" customWidth="1"/>
    <col min="13591" max="13591" width="1.75" style="30" customWidth="1"/>
    <col min="13592" max="13592" width="15.58203125" style="30" customWidth="1"/>
    <col min="13593" max="13832" width="9" style="30"/>
    <col min="13833" max="13833" width="2.75" style="30" customWidth="1"/>
    <col min="13834" max="13834" width="8.75" style="30" customWidth="1"/>
    <col min="13835" max="13835" width="14.75" style="30" customWidth="1"/>
    <col min="13836" max="13836" width="3.33203125" style="30" customWidth="1"/>
    <col min="13837" max="13844" width="5.33203125" style="30" customWidth="1"/>
    <col min="13845" max="13845" width="1.75" style="30" customWidth="1"/>
    <col min="13846" max="13846" width="17.33203125" style="30" customWidth="1"/>
    <col min="13847" max="13847" width="1.75" style="30" customWidth="1"/>
    <col min="13848" max="13848" width="15.58203125" style="30" customWidth="1"/>
    <col min="13849" max="14088" width="9" style="30"/>
    <col min="14089" max="14089" width="2.75" style="30" customWidth="1"/>
    <col min="14090" max="14090" width="8.75" style="30" customWidth="1"/>
    <col min="14091" max="14091" width="14.75" style="30" customWidth="1"/>
    <col min="14092" max="14092" width="3.33203125" style="30" customWidth="1"/>
    <col min="14093" max="14100" width="5.33203125" style="30" customWidth="1"/>
    <col min="14101" max="14101" width="1.75" style="30" customWidth="1"/>
    <col min="14102" max="14102" width="17.33203125" style="30" customWidth="1"/>
    <col min="14103" max="14103" width="1.75" style="30" customWidth="1"/>
    <col min="14104" max="14104" width="15.58203125" style="30" customWidth="1"/>
    <col min="14105" max="14344" width="9" style="30"/>
    <col min="14345" max="14345" width="2.75" style="30" customWidth="1"/>
    <col min="14346" max="14346" width="8.75" style="30" customWidth="1"/>
    <col min="14347" max="14347" width="14.75" style="30" customWidth="1"/>
    <col min="14348" max="14348" width="3.33203125" style="30" customWidth="1"/>
    <col min="14349" max="14356" width="5.33203125" style="30" customWidth="1"/>
    <col min="14357" max="14357" width="1.75" style="30" customWidth="1"/>
    <col min="14358" max="14358" width="17.33203125" style="30" customWidth="1"/>
    <col min="14359" max="14359" width="1.75" style="30" customWidth="1"/>
    <col min="14360" max="14360" width="15.58203125" style="30" customWidth="1"/>
    <col min="14361" max="14600" width="9" style="30"/>
    <col min="14601" max="14601" width="2.75" style="30" customWidth="1"/>
    <col min="14602" max="14602" width="8.75" style="30" customWidth="1"/>
    <col min="14603" max="14603" width="14.75" style="30" customWidth="1"/>
    <col min="14604" max="14604" width="3.33203125" style="30" customWidth="1"/>
    <col min="14605" max="14612" width="5.33203125" style="30" customWidth="1"/>
    <col min="14613" max="14613" width="1.75" style="30" customWidth="1"/>
    <col min="14614" max="14614" width="17.33203125" style="30" customWidth="1"/>
    <col min="14615" max="14615" width="1.75" style="30" customWidth="1"/>
    <col min="14616" max="14616" width="15.58203125" style="30" customWidth="1"/>
    <col min="14617" max="14856" width="9" style="30"/>
    <col min="14857" max="14857" width="2.75" style="30" customWidth="1"/>
    <col min="14858" max="14858" width="8.75" style="30" customWidth="1"/>
    <col min="14859" max="14859" width="14.75" style="30" customWidth="1"/>
    <col min="14860" max="14860" width="3.33203125" style="30" customWidth="1"/>
    <col min="14861" max="14868" width="5.33203125" style="30" customWidth="1"/>
    <col min="14869" max="14869" width="1.75" style="30" customWidth="1"/>
    <col min="14870" max="14870" width="17.33203125" style="30" customWidth="1"/>
    <col min="14871" max="14871" width="1.75" style="30" customWidth="1"/>
    <col min="14872" max="14872" width="15.58203125" style="30" customWidth="1"/>
    <col min="14873" max="15112" width="9" style="30"/>
    <col min="15113" max="15113" width="2.75" style="30" customWidth="1"/>
    <col min="15114" max="15114" width="8.75" style="30" customWidth="1"/>
    <col min="15115" max="15115" width="14.75" style="30" customWidth="1"/>
    <col min="15116" max="15116" width="3.33203125" style="30" customWidth="1"/>
    <col min="15117" max="15124" width="5.33203125" style="30" customWidth="1"/>
    <col min="15125" max="15125" width="1.75" style="30" customWidth="1"/>
    <col min="15126" max="15126" width="17.33203125" style="30" customWidth="1"/>
    <col min="15127" max="15127" width="1.75" style="30" customWidth="1"/>
    <col min="15128" max="15128" width="15.58203125" style="30" customWidth="1"/>
    <col min="15129" max="15368" width="9" style="30"/>
    <col min="15369" max="15369" width="2.75" style="30" customWidth="1"/>
    <col min="15370" max="15370" width="8.75" style="30" customWidth="1"/>
    <col min="15371" max="15371" width="14.75" style="30" customWidth="1"/>
    <col min="15372" max="15372" width="3.33203125" style="30" customWidth="1"/>
    <col min="15373" max="15380" width="5.33203125" style="30" customWidth="1"/>
    <col min="15381" max="15381" width="1.75" style="30" customWidth="1"/>
    <col min="15382" max="15382" width="17.33203125" style="30" customWidth="1"/>
    <col min="15383" max="15383" width="1.75" style="30" customWidth="1"/>
    <col min="15384" max="15384" width="15.58203125" style="30" customWidth="1"/>
    <col min="15385" max="15624" width="9" style="30"/>
    <col min="15625" max="15625" width="2.75" style="30" customWidth="1"/>
    <col min="15626" max="15626" width="8.75" style="30" customWidth="1"/>
    <col min="15627" max="15627" width="14.75" style="30" customWidth="1"/>
    <col min="15628" max="15628" width="3.33203125" style="30" customWidth="1"/>
    <col min="15629" max="15636" width="5.33203125" style="30" customWidth="1"/>
    <col min="15637" max="15637" width="1.75" style="30" customWidth="1"/>
    <col min="15638" max="15638" width="17.33203125" style="30" customWidth="1"/>
    <col min="15639" max="15639" width="1.75" style="30" customWidth="1"/>
    <col min="15640" max="15640" width="15.58203125" style="30" customWidth="1"/>
    <col min="15641" max="15880" width="9" style="30"/>
    <col min="15881" max="15881" width="2.75" style="30" customWidth="1"/>
    <col min="15882" max="15882" width="8.75" style="30" customWidth="1"/>
    <col min="15883" max="15883" width="14.75" style="30" customWidth="1"/>
    <col min="15884" max="15884" width="3.33203125" style="30" customWidth="1"/>
    <col min="15885" max="15892" width="5.33203125" style="30" customWidth="1"/>
    <col min="15893" max="15893" width="1.75" style="30" customWidth="1"/>
    <col min="15894" max="15894" width="17.33203125" style="30" customWidth="1"/>
    <col min="15895" max="15895" width="1.75" style="30" customWidth="1"/>
    <col min="15896" max="15896" width="15.58203125" style="30" customWidth="1"/>
    <col min="15897" max="16136" width="9" style="30"/>
    <col min="16137" max="16137" width="2.75" style="30" customWidth="1"/>
    <col min="16138" max="16138" width="8.75" style="30" customWidth="1"/>
    <col min="16139" max="16139" width="14.75" style="30" customWidth="1"/>
    <col min="16140" max="16140" width="3.33203125" style="30" customWidth="1"/>
    <col min="16141" max="16148" width="5.33203125" style="30" customWidth="1"/>
    <col min="16149" max="16149" width="1.75" style="30" customWidth="1"/>
    <col min="16150" max="16150" width="17.33203125" style="30" customWidth="1"/>
    <col min="16151" max="16151" width="1.75" style="30" customWidth="1"/>
    <col min="16152" max="16152" width="15.58203125" style="30" customWidth="1"/>
    <col min="16153" max="16384" width="9" style="30"/>
  </cols>
  <sheetData>
    <row r="1" spans="1:32" s="285" customFormat="1" ht="48.75" customHeight="1">
      <c r="A1" s="365" t="s">
        <v>202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  <c r="L1" s="366"/>
      <c r="M1" s="366"/>
      <c r="N1" s="366"/>
      <c r="O1" s="366"/>
      <c r="P1" s="366"/>
      <c r="Q1" s="366"/>
      <c r="R1" s="366"/>
      <c r="S1" s="366"/>
      <c r="T1" s="366"/>
      <c r="U1" s="282"/>
      <c r="V1" s="282"/>
      <c r="W1" s="283"/>
      <c r="X1" s="284"/>
    </row>
    <row r="2" spans="1:32" s="285" customFormat="1" ht="18.75" customHeight="1">
      <c r="A2" s="279"/>
      <c r="B2" s="279"/>
      <c r="C2" s="279"/>
      <c r="D2" s="279"/>
      <c r="E2" s="279"/>
      <c r="F2" s="279"/>
      <c r="G2" s="279"/>
      <c r="H2" s="279"/>
      <c r="I2" s="279"/>
      <c r="J2" s="279"/>
      <c r="K2" s="279"/>
      <c r="L2" s="279"/>
      <c r="M2" s="279"/>
      <c r="N2" s="279"/>
      <c r="O2" s="368" t="s">
        <v>27</v>
      </c>
      <c r="P2" s="368"/>
      <c r="Q2" s="369" t="str">
        <f>申請書!H4&amp;申請書!I4&amp;申請書!J4&amp;申請書!K4&amp;申請書!L4&amp;申請書!M4</f>
        <v>年月日</v>
      </c>
      <c r="R2" s="369"/>
      <c r="S2" s="369"/>
      <c r="T2" s="369"/>
      <c r="U2" s="282"/>
      <c r="V2" s="282"/>
      <c r="W2" s="283"/>
      <c r="X2" s="284"/>
    </row>
    <row r="3" spans="1:32" s="281" customFormat="1" ht="18" customHeight="1">
      <c r="A3" s="280"/>
      <c r="B3" s="278"/>
      <c r="I3" s="368" t="s">
        <v>1</v>
      </c>
      <c r="J3" s="368"/>
      <c r="K3" s="367" t="str">
        <f>IF(申請書!I9="","",申請書!I9)</f>
        <v/>
      </c>
      <c r="L3" s="367"/>
      <c r="M3" s="367"/>
      <c r="N3" s="367"/>
      <c r="O3" s="368" t="s">
        <v>0</v>
      </c>
      <c r="P3" s="368"/>
      <c r="Q3" s="367" t="str">
        <f>IF(申請書!I7="","",申請書!I7)</f>
        <v/>
      </c>
      <c r="R3" s="367"/>
      <c r="S3" s="367"/>
      <c r="T3" s="367"/>
      <c r="U3" s="286"/>
      <c r="V3" s="286"/>
      <c r="W3" s="287"/>
      <c r="X3" s="286"/>
    </row>
    <row r="4" spans="1:32" s="27" customFormat="1" ht="18" customHeight="1">
      <c r="A4" s="352" t="s">
        <v>37</v>
      </c>
      <c r="B4" s="353"/>
      <c r="C4" s="333" t="s">
        <v>38</v>
      </c>
      <c r="D4" s="395" t="s">
        <v>39</v>
      </c>
      <c r="E4" s="396" t="s">
        <v>159</v>
      </c>
      <c r="F4" s="396"/>
      <c r="G4" s="396"/>
      <c r="H4" s="396"/>
      <c r="I4" s="396"/>
      <c r="J4" s="396"/>
      <c r="K4" s="396"/>
      <c r="L4" s="396"/>
      <c r="M4" s="396"/>
      <c r="N4" s="396"/>
      <c r="O4" s="396"/>
      <c r="P4" s="396"/>
      <c r="Q4" s="396"/>
      <c r="R4" s="396"/>
      <c r="S4" s="396"/>
      <c r="T4" s="396"/>
      <c r="U4" s="355" t="s">
        <v>162</v>
      </c>
      <c r="V4" s="355"/>
      <c r="W4" s="355"/>
      <c r="X4" s="356"/>
      <c r="Y4" s="385" t="s">
        <v>178</v>
      </c>
      <c r="Z4" s="386"/>
      <c r="AA4" s="386"/>
      <c r="AB4" s="386"/>
      <c r="AC4" s="386"/>
      <c r="AD4" s="386"/>
      <c r="AE4" s="386"/>
      <c r="AF4" s="386"/>
    </row>
    <row r="5" spans="1:32" s="34" customFormat="1" ht="12.75" customHeight="1">
      <c r="A5" s="344"/>
      <c r="B5" s="345"/>
      <c r="C5" s="334"/>
      <c r="D5" s="361"/>
      <c r="E5" s="392" t="s">
        <v>41</v>
      </c>
      <c r="F5" s="393"/>
      <c r="G5" s="393"/>
      <c r="H5" s="394"/>
      <c r="I5" s="392" t="s">
        <v>42</v>
      </c>
      <c r="J5" s="393"/>
      <c r="K5" s="393"/>
      <c r="L5" s="394"/>
      <c r="M5" s="392" t="s">
        <v>43</v>
      </c>
      <c r="N5" s="393"/>
      <c r="O5" s="393"/>
      <c r="P5" s="394"/>
      <c r="Q5" s="392" t="s">
        <v>44</v>
      </c>
      <c r="R5" s="393"/>
      <c r="S5" s="393"/>
      <c r="T5" s="394"/>
      <c r="U5" s="357"/>
      <c r="V5" s="358"/>
      <c r="W5" s="358"/>
      <c r="X5" s="359"/>
      <c r="Y5" s="385"/>
      <c r="Z5" s="386"/>
      <c r="AA5" s="386"/>
      <c r="AB5" s="386"/>
      <c r="AC5" s="386"/>
      <c r="AD5" s="386"/>
      <c r="AE5" s="386"/>
      <c r="AF5" s="386"/>
    </row>
    <row r="6" spans="1:32" s="34" customFormat="1" ht="12.75" customHeight="1" thickBot="1">
      <c r="A6" s="346"/>
      <c r="B6" s="347"/>
      <c r="C6" s="335"/>
      <c r="D6" s="362"/>
      <c r="E6" s="380" t="s">
        <v>45</v>
      </c>
      <c r="F6" s="381"/>
      <c r="G6" s="382" t="s">
        <v>46</v>
      </c>
      <c r="H6" s="383"/>
      <c r="I6" s="380" t="s">
        <v>45</v>
      </c>
      <c r="J6" s="384"/>
      <c r="K6" s="384" t="s">
        <v>46</v>
      </c>
      <c r="L6" s="383"/>
      <c r="M6" s="380" t="s">
        <v>45</v>
      </c>
      <c r="N6" s="384"/>
      <c r="O6" s="384" t="s">
        <v>46</v>
      </c>
      <c r="P6" s="383"/>
      <c r="Q6" s="380" t="s">
        <v>45</v>
      </c>
      <c r="R6" s="384"/>
      <c r="S6" s="384" t="s">
        <v>46</v>
      </c>
      <c r="T6" s="383"/>
      <c r="U6" s="389"/>
      <c r="V6" s="390"/>
      <c r="W6" s="390"/>
      <c r="X6" s="391"/>
      <c r="Y6" s="385"/>
      <c r="Z6" s="386"/>
      <c r="AA6" s="386"/>
      <c r="AB6" s="386"/>
      <c r="AC6" s="386"/>
      <c r="AD6" s="386"/>
      <c r="AE6" s="386"/>
      <c r="AF6" s="386"/>
    </row>
    <row r="7" spans="1:32" s="34" customFormat="1" ht="12.4" customHeight="1" thickTop="1">
      <c r="A7" s="317" t="s">
        <v>47</v>
      </c>
      <c r="B7" s="320" t="s">
        <v>48</v>
      </c>
      <c r="C7" s="35" t="s">
        <v>49</v>
      </c>
      <c r="D7" s="36" t="s">
        <v>50</v>
      </c>
      <c r="E7" s="193" t="s">
        <v>51</v>
      </c>
      <c r="F7" s="175"/>
      <c r="G7" s="182"/>
      <c r="H7" s="203"/>
      <c r="I7" s="135"/>
      <c r="J7" s="135" t="str">
        <f>IF(OR(I7="○",I7="◎"),2,"")</f>
        <v/>
      </c>
      <c r="K7" s="136"/>
      <c r="L7" s="262" t="str">
        <f>IF(OR(K7="○",K7="◎"),2,"")</f>
        <v/>
      </c>
      <c r="M7" s="38"/>
      <c r="N7" s="37" t="str">
        <f>IF(OR(M7="○",M7="◎"),2,"")</f>
        <v/>
      </c>
      <c r="O7" s="123"/>
      <c r="P7" s="154" t="str">
        <f>IF(OR(O7="○",O7="◎"),2,"")</f>
        <v/>
      </c>
      <c r="Q7" s="38"/>
      <c r="R7" s="37" t="str">
        <f>IF(OR(Q7="○",Q7="◎"),2,"")</f>
        <v/>
      </c>
      <c r="S7" s="123"/>
      <c r="T7" s="154" t="str">
        <f>IF(OR(S7="○",S7="◎"),2,"")</f>
        <v/>
      </c>
      <c r="U7" s="387" t="s">
        <v>120</v>
      </c>
      <c r="V7" s="388"/>
      <c r="W7" s="119">
        <v>1</v>
      </c>
      <c r="X7" s="378" t="s">
        <v>121</v>
      </c>
      <c r="Y7" s="385"/>
      <c r="Z7" s="386"/>
      <c r="AA7" s="386"/>
      <c r="AB7" s="386"/>
      <c r="AC7" s="386"/>
      <c r="AD7" s="386"/>
      <c r="AE7" s="386"/>
      <c r="AF7" s="386"/>
    </row>
    <row r="8" spans="1:32" s="34" customFormat="1" ht="12.4" customHeight="1">
      <c r="A8" s="318"/>
      <c r="B8" s="321"/>
      <c r="C8" s="40" t="s">
        <v>54</v>
      </c>
      <c r="D8" s="41" t="s">
        <v>55</v>
      </c>
      <c r="E8" s="194" t="s">
        <v>51</v>
      </c>
      <c r="G8" s="183"/>
      <c r="H8" s="204"/>
      <c r="I8" s="42"/>
      <c r="J8" s="42" t="str">
        <f>IF(OR(I8="○",I8="◎"),3,"")</f>
        <v/>
      </c>
      <c r="K8" s="51"/>
      <c r="L8" s="57" t="str">
        <f>IF(OR(K8="○",K8="◎"),3,"")</f>
        <v/>
      </c>
      <c r="M8" s="137"/>
      <c r="N8" s="155" t="str">
        <f>IF(OR(M8="○",M8="◎"),3,"")</f>
        <v/>
      </c>
      <c r="O8" s="143"/>
      <c r="P8" s="138" t="str">
        <f>IF(OR(O8="○",O8="◎"),3,"")</f>
        <v/>
      </c>
      <c r="Q8" s="137"/>
      <c r="R8" s="138" t="str">
        <f>IF(OR(Q8="○",Q8="◎"),3,"")</f>
        <v/>
      </c>
      <c r="S8" s="143"/>
      <c r="T8" s="138" t="str">
        <f>IF(OR(S8="○",S8="◎"),3,"")</f>
        <v/>
      </c>
      <c r="U8" s="374"/>
      <c r="V8" s="375"/>
      <c r="W8" s="44"/>
      <c r="X8" s="379"/>
      <c r="Y8" s="385"/>
      <c r="Z8" s="386"/>
      <c r="AA8" s="386"/>
      <c r="AB8" s="386"/>
      <c r="AC8" s="386"/>
      <c r="AD8" s="386"/>
      <c r="AE8" s="386"/>
      <c r="AF8" s="386"/>
    </row>
    <row r="9" spans="1:32" s="34" customFormat="1" ht="12.4" customHeight="1">
      <c r="A9" s="318"/>
      <c r="B9" s="322"/>
      <c r="C9" s="45" t="s">
        <v>56</v>
      </c>
      <c r="D9" s="46" t="s">
        <v>57</v>
      </c>
      <c r="E9" s="133" t="s">
        <v>51</v>
      </c>
      <c r="F9" s="134"/>
      <c r="G9" s="184"/>
      <c r="H9" s="205"/>
      <c r="I9" s="47"/>
      <c r="J9" s="47" t="str">
        <f>IF(OR(I9="○",I9="◎"),6,"")</f>
        <v/>
      </c>
      <c r="K9" s="54"/>
      <c r="L9" s="61" t="str">
        <f>IF(OR(K9="○",K9="◎"),6,"")</f>
        <v/>
      </c>
      <c r="M9" s="137"/>
      <c r="N9" s="138" t="str">
        <f>IF(OR(M9="○",M9="◎"),6,"")</f>
        <v/>
      </c>
      <c r="O9" s="153"/>
      <c r="P9" s="140" t="str">
        <f>IF(OR(O9="○",O9="◎"),6,"")</f>
        <v/>
      </c>
      <c r="Q9" s="137"/>
      <c r="R9" s="138" t="str">
        <f>IF(OR(Q9="○",Q9="◎"),6,"")</f>
        <v/>
      </c>
      <c r="S9" s="153"/>
      <c r="T9" s="140" t="str">
        <f>IF(OR(S9="○",S9="◎"),6,"")</f>
        <v/>
      </c>
      <c r="U9" s="376"/>
      <c r="V9" s="377"/>
      <c r="W9" s="44">
        <v>2</v>
      </c>
      <c r="X9" s="372" t="s">
        <v>58</v>
      </c>
      <c r="Y9" s="385"/>
      <c r="Z9" s="386"/>
      <c r="AA9" s="386"/>
      <c r="AB9" s="386"/>
      <c r="AC9" s="386"/>
      <c r="AD9" s="386"/>
      <c r="AE9" s="386"/>
      <c r="AF9" s="386"/>
    </row>
    <row r="10" spans="1:32" s="34" customFormat="1" ht="12.4" customHeight="1">
      <c r="A10" s="318"/>
      <c r="B10" s="329" t="s">
        <v>59</v>
      </c>
      <c r="C10" s="159" t="s">
        <v>60</v>
      </c>
      <c r="D10" s="165">
        <v>4</v>
      </c>
      <c r="E10" s="195" t="s">
        <v>51</v>
      </c>
      <c r="F10" s="176"/>
      <c r="G10" s="185"/>
      <c r="H10" s="206"/>
      <c r="I10" s="142"/>
      <c r="J10" s="142" t="str">
        <f>IF(OR(I10="○",I10="◎"),4,"")</f>
        <v/>
      </c>
      <c r="K10" s="50"/>
      <c r="L10" s="49" t="str">
        <f>IF(OR(K10="○",K10="◎"),4,"")</f>
        <v/>
      </c>
      <c r="M10" s="248"/>
      <c r="N10" s="49" t="str">
        <f>IF(OR(M10="○",M10="◎"),4,"")</f>
        <v/>
      </c>
      <c r="O10" s="50"/>
      <c r="P10" s="240" t="str">
        <f>IF(OR(O10="○",O10="◎"),4,"")</f>
        <v/>
      </c>
      <c r="Q10" s="49"/>
      <c r="R10" s="49" t="str">
        <f>IF(OR(Q10="○",Q10="◎"),4,"")</f>
        <v/>
      </c>
      <c r="S10" s="50"/>
      <c r="T10" s="49" t="str">
        <f>IF(OR(S10="○",S10="◎"),4,"")</f>
        <v/>
      </c>
      <c r="U10" s="323" t="s">
        <v>122</v>
      </c>
      <c r="V10" s="373"/>
      <c r="W10" s="44"/>
      <c r="X10" s="372"/>
      <c r="Y10" s="385"/>
      <c r="Z10" s="386"/>
      <c r="AA10" s="386"/>
      <c r="AB10" s="386"/>
      <c r="AC10" s="386"/>
      <c r="AD10" s="386"/>
      <c r="AE10" s="386"/>
      <c r="AF10" s="386"/>
    </row>
    <row r="11" spans="1:32" s="34" customFormat="1" ht="12.4" customHeight="1">
      <c r="A11" s="318"/>
      <c r="B11" s="321"/>
      <c r="C11" s="160" t="s">
        <v>62</v>
      </c>
      <c r="D11" s="166">
        <v>4</v>
      </c>
      <c r="E11" s="194" t="s">
        <v>51</v>
      </c>
      <c r="G11" s="183"/>
      <c r="H11" s="204"/>
      <c r="I11" s="138"/>
      <c r="J11" s="138" t="str">
        <f>IF(OR(I11="○",I11="◎"),4,"")</f>
        <v/>
      </c>
      <c r="K11" s="51"/>
      <c r="L11" s="42" t="str">
        <f>IF(OR(K11="○",K11="◎"),4,"")</f>
        <v/>
      </c>
      <c r="M11" s="43"/>
      <c r="N11" s="42" t="str">
        <f>IF(OR(M11="○",M11="◎"),4,"")</f>
        <v/>
      </c>
      <c r="O11" s="51"/>
      <c r="P11" s="57" t="str">
        <f>IF(OR(O11="○",O11="◎"),4,"")</f>
        <v/>
      </c>
      <c r="Q11" s="42"/>
      <c r="R11" s="42" t="str">
        <f>IF(OR(Q11="○",Q11="◎"),4,"")</f>
        <v/>
      </c>
      <c r="S11" s="51"/>
      <c r="T11" s="42" t="str">
        <f>IF(OR(S11="○",S11="◎"),4,"")</f>
        <v/>
      </c>
      <c r="U11" s="374"/>
      <c r="V11" s="375"/>
      <c r="W11" s="52"/>
      <c r="X11" s="372"/>
      <c r="Y11" s="385"/>
      <c r="Z11" s="386"/>
      <c r="AA11" s="386"/>
      <c r="AB11" s="386"/>
      <c r="AC11" s="386"/>
      <c r="AD11" s="386"/>
      <c r="AE11" s="386"/>
      <c r="AF11" s="386"/>
    </row>
    <row r="12" spans="1:32" s="34" customFormat="1" ht="12.4" customHeight="1">
      <c r="A12" s="318"/>
      <c r="B12" s="322"/>
      <c r="C12" s="161" t="s">
        <v>63</v>
      </c>
      <c r="D12" s="167">
        <v>4</v>
      </c>
      <c r="E12" s="133" t="s">
        <v>51</v>
      </c>
      <c r="F12" s="134"/>
      <c r="G12" s="184"/>
      <c r="H12" s="205"/>
      <c r="I12" s="141"/>
      <c r="J12" s="141" t="str">
        <f>IF(OR(I12="○",I12="◎"),4,"")</f>
        <v/>
      </c>
      <c r="K12" s="54"/>
      <c r="L12" s="47" t="str">
        <f>IF(OR(K12="○",K12="◎"),4,"")</f>
        <v/>
      </c>
      <c r="M12" s="53"/>
      <c r="N12" s="47" t="str">
        <f>IF(OR(M12="○",M12="◎"),4,"")</f>
        <v/>
      </c>
      <c r="O12" s="54"/>
      <c r="P12" s="61" t="str">
        <f>IF(OR(O12="○",O12="◎"),4,"")</f>
        <v/>
      </c>
      <c r="Q12" s="47"/>
      <c r="R12" s="47" t="str">
        <f>IF(OR(Q12="○",Q12="◎"),4,"")</f>
        <v/>
      </c>
      <c r="S12" s="54"/>
      <c r="T12" s="47" t="str">
        <f>IF(OR(S12="○",S12="◎"),4,"")</f>
        <v/>
      </c>
      <c r="U12" s="376"/>
      <c r="V12" s="377"/>
      <c r="W12" s="55"/>
      <c r="X12" s="372"/>
      <c r="Y12" s="385"/>
      <c r="Z12" s="386"/>
      <c r="AA12" s="386"/>
      <c r="AB12" s="386"/>
      <c r="AC12" s="386"/>
      <c r="AD12" s="386"/>
      <c r="AE12" s="386"/>
      <c r="AF12" s="386"/>
    </row>
    <row r="13" spans="1:32" s="34" customFormat="1" ht="12.4" customHeight="1">
      <c r="A13" s="318"/>
      <c r="B13" s="329" t="s">
        <v>64</v>
      </c>
      <c r="C13" s="56" t="s">
        <v>65</v>
      </c>
      <c r="D13" s="57">
        <v>2</v>
      </c>
      <c r="E13" s="196"/>
      <c r="F13" s="177"/>
      <c r="G13" s="186"/>
      <c r="H13" s="207"/>
      <c r="I13" s="43"/>
      <c r="J13" s="42" t="str">
        <f>IF(OR(I13="○",I13="◎"),2,"")</f>
        <v/>
      </c>
      <c r="K13" s="143"/>
      <c r="L13" s="144" t="str">
        <f>IF(OR(K13="○",K13="◎"),2,"")</f>
        <v/>
      </c>
      <c r="M13" s="42"/>
      <c r="N13" s="42" t="str">
        <f>IF(OR(M13="○",M13="◎"),2,"")</f>
        <v/>
      </c>
      <c r="O13" s="51"/>
      <c r="P13" s="57" t="str">
        <f>IF(OR(O13="○",O13="◎"),2,"")</f>
        <v/>
      </c>
      <c r="Q13" s="42"/>
      <c r="R13" s="42" t="str">
        <f>IF(OR(Q13="○",Q13="◎"),2,"")</f>
        <v/>
      </c>
      <c r="S13" s="51"/>
      <c r="T13" s="42" t="str">
        <f>IF(OR(S13="○",S13="◎"),2,"")</f>
        <v/>
      </c>
      <c r="U13" s="323" t="s">
        <v>122</v>
      </c>
      <c r="V13" s="373"/>
      <c r="W13" s="52"/>
      <c r="X13" s="372"/>
      <c r="Y13" s="385"/>
      <c r="Z13" s="386"/>
      <c r="AA13" s="386"/>
      <c r="AB13" s="386"/>
      <c r="AC13" s="386"/>
      <c r="AD13" s="386"/>
      <c r="AE13" s="386"/>
      <c r="AF13" s="386"/>
    </row>
    <row r="14" spans="1:32" s="34" customFormat="1" ht="12.4" customHeight="1">
      <c r="A14" s="318"/>
      <c r="B14" s="321"/>
      <c r="C14" s="58" t="s">
        <v>123</v>
      </c>
      <c r="D14" s="57">
        <v>4</v>
      </c>
      <c r="E14" s="196"/>
      <c r="F14" s="177"/>
      <c r="G14" s="186"/>
      <c r="H14" s="207"/>
      <c r="I14" s="43"/>
      <c r="J14" s="42" t="str">
        <f>IF(OR(I14="○",I14="◎"),4,"")</f>
        <v/>
      </c>
      <c r="K14" s="51"/>
      <c r="L14" s="57" t="str">
        <f>IF(OR(K14="○",K14="◎"),4,"")</f>
        <v/>
      </c>
      <c r="M14" s="138"/>
      <c r="N14" s="138" t="str">
        <f>IF(OR(M14="○",M14="◎"),4,"")</f>
        <v/>
      </c>
      <c r="O14" s="51"/>
      <c r="P14" s="57" t="str">
        <f>IF(OR(O14="○",O14="◎"),4,"")</f>
        <v/>
      </c>
      <c r="Q14" s="42"/>
      <c r="R14" s="42" t="str">
        <f>IF(OR(Q14="○",Q14="◎"),4,"")</f>
        <v/>
      </c>
      <c r="S14" s="51"/>
      <c r="T14" s="42" t="str">
        <f>IF(OR(S14="○",S14="◎"),4,"")</f>
        <v/>
      </c>
      <c r="U14" s="374"/>
      <c r="V14" s="375"/>
      <c r="W14" s="52"/>
      <c r="X14" s="372"/>
      <c r="Y14" s="385"/>
      <c r="Z14" s="386"/>
      <c r="AA14" s="386"/>
      <c r="AB14" s="386"/>
      <c r="AC14" s="386"/>
      <c r="AD14" s="386"/>
      <c r="AE14" s="386"/>
      <c r="AF14" s="386"/>
    </row>
    <row r="15" spans="1:32" s="34" customFormat="1" ht="12.4" customHeight="1">
      <c r="A15" s="318"/>
      <c r="B15" s="321"/>
      <c r="C15" s="58" t="s">
        <v>124</v>
      </c>
      <c r="D15" s="57">
        <v>4</v>
      </c>
      <c r="E15" s="196"/>
      <c r="F15" s="177"/>
      <c r="G15" s="186"/>
      <c r="H15" s="207"/>
      <c r="I15" s="43"/>
      <c r="J15" s="42" t="str">
        <f>IF(OR(I15="○",I15="◎"),4,"")</f>
        <v/>
      </c>
      <c r="K15" s="51"/>
      <c r="L15" s="57" t="str">
        <f>IF(OR(K15="○",K15="◎"),4,"")</f>
        <v/>
      </c>
      <c r="M15" s="42"/>
      <c r="N15" s="42" t="str">
        <f>IF(OR(M15="○",M15="◎"),4,"")</f>
        <v/>
      </c>
      <c r="O15" s="143"/>
      <c r="P15" s="145" t="str">
        <f>IF(OR(O15="○",O15="◎"),4,"")</f>
        <v/>
      </c>
      <c r="Q15" s="42"/>
      <c r="R15" s="42" t="str">
        <f>IF(OR(Q15="○",Q15="◎"),4,"")</f>
        <v/>
      </c>
      <c r="S15" s="51"/>
      <c r="T15" s="42" t="str">
        <f>IF(OR(S15="○",S15="◎"),4,"")</f>
        <v/>
      </c>
      <c r="U15" s="374"/>
      <c r="V15" s="375"/>
      <c r="W15" s="55"/>
      <c r="X15" s="372"/>
      <c r="Y15" s="385"/>
      <c r="Z15" s="386"/>
      <c r="AA15" s="386"/>
      <c r="AB15" s="386"/>
      <c r="AC15" s="386"/>
      <c r="AD15" s="386"/>
      <c r="AE15" s="386"/>
      <c r="AF15" s="386"/>
    </row>
    <row r="16" spans="1:32" s="34" customFormat="1" ht="12.4" customHeight="1">
      <c r="A16" s="318"/>
      <c r="B16" s="321"/>
      <c r="C16" s="58" t="s">
        <v>80</v>
      </c>
      <c r="D16" s="57">
        <v>4</v>
      </c>
      <c r="E16" s="196"/>
      <c r="F16" s="177"/>
      <c r="G16" s="186"/>
      <c r="H16" s="207"/>
      <c r="I16" s="43"/>
      <c r="J16" s="42" t="str">
        <f>IF(OR(I16="○",I16="◎"),4,"")</f>
        <v/>
      </c>
      <c r="K16" s="143"/>
      <c r="L16" s="145" t="str">
        <f>IF(OR(K16="○",K16="◎"),4,"")</f>
        <v/>
      </c>
      <c r="M16" s="42"/>
      <c r="N16" s="42" t="str">
        <f>IF(OR(M16="○",M16="◎"),4,"")</f>
        <v/>
      </c>
      <c r="O16" s="51"/>
      <c r="P16" s="57" t="str">
        <f>IF(OR(O16="○",O16="◎"),4,"")</f>
        <v/>
      </c>
      <c r="Q16" s="42"/>
      <c r="R16" s="42" t="str">
        <f>IF(OR(Q16="○",Q16="◎"),4,"")</f>
        <v/>
      </c>
      <c r="S16" s="51"/>
      <c r="T16" s="42" t="str">
        <f>IF(OR(S16="○",S16="◎"),4,"")</f>
        <v/>
      </c>
      <c r="U16" s="374"/>
      <c r="V16" s="375"/>
      <c r="W16" s="52"/>
      <c r="X16" s="372"/>
      <c r="Y16" s="385"/>
      <c r="Z16" s="386"/>
      <c r="AA16" s="386"/>
      <c r="AB16" s="386"/>
      <c r="AC16" s="386"/>
      <c r="AD16" s="386"/>
      <c r="AE16" s="386"/>
      <c r="AF16" s="386"/>
    </row>
    <row r="17" spans="1:32" s="34" customFormat="1" ht="12.4" customHeight="1">
      <c r="A17" s="318"/>
      <c r="B17" s="321"/>
      <c r="C17" s="58" t="s">
        <v>125</v>
      </c>
      <c r="D17" s="57">
        <v>4</v>
      </c>
      <c r="E17" s="196"/>
      <c r="F17" s="177"/>
      <c r="G17" s="186"/>
      <c r="H17" s="207"/>
      <c r="I17" s="43"/>
      <c r="J17" s="42" t="str">
        <f>IF(OR(I17="○",I17="◎"),4,"")</f>
        <v/>
      </c>
      <c r="K17" s="51"/>
      <c r="L17" s="57" t="str">
        <f>IF(OR(K17="○",K17="◎"),4,"")</f>
        <v/>
      </c>
      <c r="M17" s="138"/>
      <c r="N17" s="138" t="str">
        <f>IF(OR(M17="○",M17="◎"),4,"")</f>
        <v/>
      </c>
      <c r="O17" s="51"/>
      <c r="P17" s="57" t="str">
        <f>IF(OR(O17="○",O17="◎"),4,"")</f>
        <v/>
      </c>
      <c r="Q17" s="42"/>
      <c r="R17" s="42" t="str">
        <f>IF(OR(Q17="○",Q17="◎"),4,"")</f>
        <v/>
      </c>
      <c r="S17" s="51"/>
      <c r="T17" s="42" t="str">
        <f>IF(OR(S17="○",S17="◎"),4,"")</f>
        <v/>
      </c>
      <c r="U17" s="374"/>
      <c r="V17" s="375"/>
      <c r="W17" s="52"/>
      <c r="X17" s="372"/>
      <c r="Y17" s="385"/>
      <c r="Z17" s="386"/>
      <c r="AA17" s="386"/>
      <c r="AB17" s="386"/>
      <c r="AC17" s="386"/>
      <c r="AD17" s="386"/>
      <c r="AE17" s="386"/>
      <c r="AF17" s="386"/>
    </row>
    <row r="18" spans="1:32" s="34" customFormat="1" ht="12.4" customHeight="1">
      <c r="A18" s="318"/>
      <c r="B18" s="321"/>
      <c r="C18" s="58" t="s">
        <v>126</v>
      </c>
      <c r="D18" s="57">
        <v>4</v>
      </c>
      <c r="E18" s="196"/>
      <c r="F18" s="177"/>
      <c r="G18" s="186"/>
      <c r="H18" s="207"/>
      <c r="I18" s="43"/>
      <c r="J18" s="42" t="str">
        <f>IF(OR(I18="○",I18="◎"),4,"")</f>
        <v/>
      </c>
      <c r="K18" s="51"/>
      <c r="L18" s="57" t="str">
        <f>IF(OR(K18="○",K18="◎"),4,"")</f>
        <v/>
      </c>
      <c r="M18" s="42"/>
      <c r="N18" s="42" t="str">
        <f>IF(OR(M18="○",M18="◎"),4,"")</f>
        <v/>
      </c>
      <c r="O18" s="143"/>
      <c r="P18" s="145" t="str">
        <f>IF(OR(O18="○",O18="◎"),4,"")</f>
        <v/>
      </c>
      <c r="Q18" s="42"/>
      <c r="R18" s="42" t="str">
        <f>IF(OR(Q18="○",Q18="◎"),4,"")</f>
        <v/>
      </c>
      <c r="S18" s="51"/>
      <c r="T18" s="42" t="str">
        <f>IF(OR(S18="○",S18="◎"),4,"")</f>
        <v/>
      </c>
      <c r="U18" s="374"/>
      <c r="V18" s="375"/>
      <c r="W18" s="55"/>
      <c r="X18" s="372"/>
      <c r="Y18" s="385"/>
      <c r="Z18" s="386"/>
      <c r="AA18" s="386"/>
      <c r="AB18" s="386"/>
      <c r="AC18" s="386"/>
      <c r="AD18" s="386"/>
      <c r="AE18" s="386"/>
      <c r="AF18" s="386"/>
    </row>
    <row r="19" spans="1:32" s="34" customFormat="1" ht="12.4" customHeight="1">
      <c r="A19" s="318"/>
      <c r="B19" s="321"/>
      <c r="C19" s="58" t="s">
        <v>92</v>
      </c>
      <c r="D19" s="57">
        <v>2</v>
      </c>
      <c r="E19" s="196"/>
      <c r="F19" s="177"/>
      <c r="G19" s="186"/>
      <c r="H19" s="207"/>
      <c r="I19" s="43"/>
      <c r="J19" s="42" t="str">
        <f>IF(OR(I19="○",I19="◎"),2,"")</f>
        <v/>
      </c>
      <c r="K19" s="51"/>
      <c r="L19" s="57" t="str">
        <f>IF(OR(K19="○",K19="◎"),2,"")</f>
        <v/>
      </c>
      <c r="M19" s="138"/>
      <c r="N19" s="138" t="str">
        <f>IF(OR(M19="○",M19="◎"),2,"")</f>
        <v/>
      </c>
      <c r="O19" s="51"/>
      <c r="P19" s="57" t="str">
        <f>IF(OR(O19="○",O19="◎"),2,"")</f>
        <v/>
      </c>
      <c r="Q19" s="138"/>
      <c r="R19" s="138" t="str">
        <f>IF(OR(Q19="○",Q19="◎"),2,"")</f>
        <v/>
      </c>
      <c r="S19" s="51"/>
      <c r="T19" s="42" t="str">
        <f>IF(OR(S19="○",S19="◎"),2,"")</f>
        <v/>
      </c>
      <c r="U19" s="374"/>
      <c r="V19" s="375"/>
      <c r="W19" s="52"/>
      <c r="X19" s="120"/>
      <c r="Y19" s="385"/>
      <c r="Z19" s="386"/>
      <c r="AA19" s="386"/>
      <c r="AB19" s="386"/>
      <c r="AC19" s="386"/>
      <c r="AD19" s="386"/>
      <c r="AE19" s="386"/>
      <c r="AF19" s="386"/>
    </row>
    <row r="20" spans="1:32" s="34" customFormat="1" ht="12.4" customHeight="1">
      <c r="A20" s="318"/>
      <c r="B20" s="321"/>
      <c r="C20" s="58" t="s">
        <v>93</v>
      </c>
      <c r="D20" s="57">
        <v>2</v>
      </c>
      <c r="E20" s="196"/>
      <c r="F20" s="177"/>
      <c r="G20" s="186"/>
      <c r="H20" s="207"/>
      <c r="I20" s="43"/>
      <c r="J20" s="42" t="str">
        <f>IF(OR(I20="○",I20="◎"),2,"")</f>
        <v/>
      </c>
      <c r="K20" s="51"/>
      <c r="L20" s="57" t="str">
        <f>IF(OR(K20="○",K20="◎"),2,"")</f>
        <v/>
      </c>
      <c r="M20" s="42"/>
      <c r="N20" s="42" t="str">
        <f>IF(OR(M20="○",M20="◎"),2,"")</f>
        <v/>
      </c>
      <c r="O20" s="143"/>
      <c r="P20" s="145" t="str">
        <f>IF(OR(O20="○",O20="◎"),2,"")</f>
        <v/>
      </c>
      <c r="Q20" s="42"/>
      <c r="R20" s="42" t="str">
        <f>IF(OR(Q20="○",Q20="◎"),2,"")</f>
        <v/>
      </c>
      <c r="S20" s="143"/>
      <c r="T20" s="138" t="str">
        <f>IF(OR(S20="○",S20="◎"),2,"")</f>
        <v/>
      </c>
      <c r="U20" s="374"/>
      <c r="V20" s="375"/>
      <c r="W20" s="52"/>
      <c r="X20" s="120"/>
      <c r="Y20" s="385"/>
      <c r="Z20" s="386"/>
      <c r="AA20" s="386"/>
      <c r="AB20" s="386"/>
      <c r="AC20" s="386"/>
      <c r="AD20" s="386"/>
      <c r="AE20" s="386"/>
      <c r="AF20" s="386"/>
    </row>
    <row r="21" spans="1:32" s="34" customFormat="1" ht="12.4" customHeight="1">
      <c r="A21" s="318"/>
      <c r="B21" s="321"/>
      <c r="C21" s="58" t="s">
        <v>127</v>
      </c>
      <c r="D21" s="57">
        <v>4</v>
      </c>
      <c r="E21" s="196"/>
      <c r="F21" s="177"/>
      <c r="G21" s="186"/>
      <c r="H21" s="207"/>
      <c r="I21" s="43"/>
      <c r="J21" s="42" t="str">
        <f>IF(OR(I21="○",I21="◎"),4,"")</f>
        <v/>
      </c>
      <c r="K21" s="51"/>
      <c r="L21" s="57" t="str">
        <f>IF(OR(K21="○",K21="◎"),4,"")</f>
        <v/>
      </c>
      <c r="M21" s="138"/>
      <c r="N21" s="138" t="str">
        <f>IF(OR(M21="○",M21="◎"),4,"")</f>
        <v/>
      </c>
      <c r="O21" s="51"/>
      <c r="P21" s="57" t="str">
        <f>IF(OR(O21="○",O21="◎"),4,"")</f>
        <v/>
      </c>
      <c r="Q21" s="42"/>
      <c r="R21" s="42" t="str">
        <f>IF(OR(Q21="○",Q21="◎"),4,"")</f>
        <v/>
      </c>
      <c r="S21" s="51"/>
      <c r="T21" s="42" t="str">
        <f>IF(OR(S21="○",S21="◎"),4,"")</f>
        <v/>
      </c>
      <c r="U21" s="374"/>
      <c r="V21" s="375"/>
      <c r="W21" s="52"/>
      <c r="X21" s="120"/>
      <c r="Y21" s="385"/>
      <c r="Z21" s="386"/>
      <c r="AA21" s="386"/>
      <c r="AB21" s="386"/>
      <c r="AC21" s="386"/>
      <c r="AD21" s="386"/>
      <c r="AE21" s="386"/>
      <c r="AF21" s="386"/>
    </row>
    <row r="22" spans="1:32" s="34" customFormat="1" ht="12.4" customHeight="1">
      <c r="A22" s="318"/>
      <c r="B22" s="322"/>
      <c r="C22" s="60" t="s">
        <v>91</v>
      </c>
      <c r="D22" s="61">
        <v>2</v>
      </c>
      <c r="E22" s="197"/>
      <c r="F22" s="178"/>
      <c r="G22" s="187"/>
      <c r="H22" s="208"/>
      <c r="I22" s="53"/>
      <c r="J22" s="47" t="str">
        <f>IF(OR(I22="○",I22="◎"),2,"")</f>
        <v/>
      </c>
      <c r="K22" s="54"/>
      <c r="L22" s="61" t="str">
        <f>IF(OR(K22="○",K22="◎"),2,"")</f>
        <v/>
      </c>
      <c r="M22" s="265"/>
      <c r="N22" s="141" t="str">
        <f>IF(OR(M22="○",M22="◎"),4,"")</f>
        <v/>
      </c>
      <c r="O22" s="54"/>
      <c r="P22" s="61" t="str">
        <f>IF(OR(O22="○",O22="◎"),4,"")</f>
        <v/>
      </c>
      <c r="Q22" s="47"/>
      <c r="R22" s="47" t="str">
        <f>IF(OR(Q22="○",Q22="◎"),2,"")</f>
        <v/>
      </c>
      <c r="S22" s="54"/>
      <c r="T22" s="47" t="str">
        <f>IF(OR(S22="○",S22="◎"),2,"")</f>
        <v/>
      </c>
      <c r="U22" s="376"/>
      <c r="V22" s="377"/>
      <c r="W22" s="52"/>
      <c r="X22" s="120"/>
      <c r="Y22" s="385"/>
      <c r="Z22" s="386"/>
      <c r="AA22" s="386"/>
      <c r="AB22" s="386"/>
      <c r="AC22" s="386"/>
      <c r="AD22" s="386"/>
      <c r="AE22" s="386"/>
      <c r="AF22" s="386"/>
    </row>
    <row r="23" spans="1:32" s="34" customFormat="1" ht="12.4" customHeight="1">
      <c r="A23" s="318"/>
      <c r="B23" s="329" t="s">
        <v>76</v>
      </c>
      <c r="C23" s="62" t="s">
        <v>77</v>
      </c>
      <c r="D23" s="63">
        <v>2</v>
      </c>
      <c r="E23" s="198"/>
      <c r="F23" s="179"/>
      <c r="G23" s="188"/>
      <c r="H23" s="232"/>
      <c r="I23" s="64"/>
      <c r="J23" s="65" t="str">
        <f>IF(OR(I23="○",I23="◎"),2,"")</f>
        <v/>
      </c>
      <c r="K23" s="83"/>
      <c r="L23" s="63" t="str">
        <f>IF(OR(K23="○",K23="◎"),2,"")</f>
        <v/>
      </c>
      <c r="M23" s="148"/>
      <c r="N23" s="148" t="str">
        <f>IF(OR(M23="○",M23="◎"),2,"")</f>
        <v/>
      </c>
      <c r="O23" s="83"/>
      <c r="P23" s="63" t="str">
        <f>IF(OR(O23="○",O23="◎"),2,"")</f>
        <v/>
      </c>
      <c r="Q23" s="148"/>
      <c r="R23" s="148" t="str">
        <f>IF(OR(Q23="○",Q23="◎"),2,"")</f>
        <v/>
      </c>
      <c r="S23" s="83"/>
      <c r="T23" s="65" t="str">
        <f>IF(OR(S23="○",S23="◎"),2,"")</f>
        <v/>
      </c>
      <c r="U23" s="66">
        <v>1</v>
      </c>
      <c r="V23" s="324" t="s">
        <v>128</v>
      </c>
      <c r="W23" s="55"/>
      <c r="X23" s="67"/>
      <c r="Y23" s="385"/>
      <c r="Z23" s="386"/>
      <c r="AA23" s="386"/>
      <c r="AB23" s="386"/>
      <c r="AC23" s="386"/>
      <c r="AD23" s="386"/>
      <c r="AE23" s="386"/>
      <c r="AF23" s="386"/>
    </row>
    <row r="24" spans="1:32" s="34" customFormat="1" ht="12.4" customHeight="1">
      <c r="A24" s="318"/>
      <c r="B24" s="321"/>
      <c r="C24" s="62" t="s">
        <v>79</v>
      </c>
      <c r="D24" s="63">
        <v>2</v>
      </c>
      <c r="E24" s="199"/>
      <c r="F24" s="180"/>
      <c r="G24" s="189"/>
      <c r="H24" s="209"/>
      <c r="I24" s="68"/>
      <c r="J24" s="65" t="str">
        <f>IF(OR(I24="○",I24="◎"),2,"")</f>
        <v/>
      </c>
      <c r="K24" s="83"/>
      <c r="L24" s="63" t="str">
        <f>IF(OR(K24="○",K24="◎"),2,"")</f>
        <v/>
      </c>
      <c r="M24" s="65"/>
      <c r="N24" s="65" t="str">
        <f>IF(OR(M24="○",M24="◎"),2,"")</f>
        <v/>
      </c>
      <c r="O24" s="150"/>
      <c r="P24" s="158" t="str">
        <f>IF(OR(O24="○",O24="◎"),2,"")</f>
        <v/>
      </c>
      <c r="Q24" s="65"/>
      <c r="R24" s="65" t="str">
        <f>IF(OR(Q24="○",Q24="◎"),2,"")</f>
        <v/>
      </c>
      <c r="S24" s="150"/>
      <c r="T24" s="148" t="str">
        <f>IF(OR(S24="○",S24="◎"),2,"")</f>
        <v/>
      </c>
      <c r="U24" s="69"/>
      <c r="V24" s="326"/>
      <c r="W24" s="52"/>
      <c r="X24" s="67"/>
    </row>
    <row r="25" spans="1:32" s="34" customFormat="1" ht="12.4" customHeight="1">
      <c r="A25" s="318"/>
      <c r="B25" s="321"/>
      <c r="C25" s="58" t="s">
        <v>69</v>
      </c>
      <c r="D25" s="57">
        <v>4</v>
      </c>
      <c r="E25" s="196"/>
      <c r="F25" s="177"/>
      <c r="G25" s="186"/>
      <c r="H25" s="207"/>
      <c r="I25" s="43"/>
      <c r="J25" s="42" t="str">
        <f t="shared" ref="J25:J34" si="0">IF(OR(I25="○",I25="◎"),4,"")</f>
        <v/>
      </c>
      <c r="K25" s="143"/>
      <c r="L25" s="145" t="str">
        <f t="shared" ref="L25:L34" si="1">IF(OR(K25="○",K25="◎"),4,"")</f>
        <v/>
      </c>
      <c r="M25" s="42"/>
      <c r="N25" s="42" t="str">
        <f t="shared" ref="N25:N34" si="2">IF(OR(M25="○",M25="◎"),4,"")</f>
        <v/>
      </c>
      <c r="O25" s="51"/>
      <c r="P25" s="57" t="str">
        <f t="shared" ref="P25:P34" si="3">IF(OR(O25="○",O25="◎"),4,"")</f>
        <v/>
      </c>
      <c r="Q25" s="42"/>
      <c r="R25" s="42" t="str">
        <f t="shared" ref="R25:R34" si="4">IF(OR(Q25="○",Q25="◎"),4,"")</f>
        <v/>
      </c>
      <c r="S25" s="51"/>
      <c r="T25" s="42" t="str">
        <f t="shared" ref="T25:T34" si="5">IF(OR(S25="○",S25="◎"),4,"")</f>
        <v/>
      </c>
      <c r="U25" s="70">
        <v>2</v>
      </c>
      <c r="V25" s="338" t="s">
        <v>81</v>
      </c>
      <c r="W25" s="52"/>
      <c r="X25" s="67"/>
    </row>
    <row r="26" spans="1:32" s="34" customFormat="1" ht="12.4" customHeight="1">
      <c r="A26" s="318"/>
      <c r="B26" s="321"/>
      <c r="C26" s="58" t="s">
        <v>129</v>
      </c>
      <c r="D26" s="57">
        <v>4</v>
      </c>
      <c r="E26" s="196"/>
      <c r="F26" s="177"/>
      <c r="G26" s="186"/>
      <c r="H26" s="207"/>
      <c r="I26" s="43"/>
      <c r="J26" s="42" t="str">
        <f t="shared" si="0"/>
        <v/>
      </c>
      <c r="K26" s="51"/>
      <c r="L26" s="57" t="str">
        <f t="shared" si="1"/>
        <v/>
      </c>
      <c r="M26" s="138"/>
      <c r="N26" s="138" t="str">
        <f t="shared" si="2"/>
        <v/>
      </c>
      <c r="O26" s="51"/>
      <c r="P26" s="57" t="str">
        <f t="shared" si="3"/>
        <v/>
      </c>
      <c r="Q26" s="42"/>
      <c r="R26" s="42" t="str">
        <f t="shared" si="4"/>
        <v/>
      </c>
      <c r="S26" s="51"/>
      <c r="T26" s="42" t="str">
        <f t="shared" si="5"/>
        <v/>
      </c>
      <c r="U26" s="70"/>
      <c r="V26" s="338"/>
      <c r="W26" s="52"/>
      <c r="X26" s="67"/>
    </row>
    <row r="27" spans="1:32" s="34" customFormat="1" ht="12.4" customHeight="1">
      <c r="A27" s="318"/>
      <c r="B27" s="321"/>
      <c r="C27" s="58" t="s">
        <v>130</v>
      </c>
      <c r="D27" s="57">
        <v>4</v>
      </c>
      <c r="E27" s="196"/>
      <c r="F27" s="177"/>
      <c r="G27" s="186"/>
      <c r="H27" s="207"/>
      <c r="I27" s="43"/>
      <c r="J27" s="42" t="str">
        <f t="shared" si="0"/>
        <v/>
      </c>
      <c r="K27" s="51"/>
      <c r="L27" s="57" t="str">
        <f t="shared" si="1"/>
        <v/>
      </c>
      <c r="M27" s="42"/>
      <c r="N27" s="42" t="str">
        <f t="shared" si="2"/>
        <v/>
      </c>
      <c r="O27" s="143"/>
      <c r="P27" s="145" t="str">
        <f t="shared" si="3"/>
        <v/>
      </c>
      <c r="Q27" s="42"/>
      <c r="R27" s="42" t="str">
        <f t="shared" si="4"/>
        <v/>
      </c>
      <c r="S27" s="51"/>
      <c r="T27" s="42" t="str">
        <f t="shared" si="5"/>
        <v/>
      </c>
      <c r="U27" s="70"/>
      <c r="V27" s="338"/>
      <c r="W27" s="52"/>
      <c r="X27" s="67"/>
    </row>
    <row r="28" spans="1:32" s="34" customFormat="1" ht="12.4" customHeight="1">
      <c r="A28" s="318"/>
      <c r="B28" s="321"/>
      <c r="C28" s="58" t="s">
        <v>72</v>
      </c>
      <c r="D28" s="57">
        <v>4</v>
      </c>
      <c r="E28" s="196"/>
      <c r="F28" s="177"/>
      <c r="G28" s="186"/>
      <c r="H28" s="207"/>
      <c r="I28" s="43"/>
      <c r="J28" s="42" t="str">
        <f t="shared" si="0"/>
        <v/>
      </c>
      <c r="K28" s="143"/>
      <c r="L28" s="145" t="str">
        <f t="shared" si="1"/>
        <v/>
      </c>
      <c r="M28" s="42"/>
      <c r="N28" s="42" t="str">
        <f t="shared" si="2"/>
        <v/>
      </c>
      <c r="O28" s="51"/>
      <c r="P28" s="57" t="str">
        <f t="shared" si="3"/>
        <v/>
      </c>
      <c r="Q28" s="42"/>
      <c r="R28" s="42" t="str">
        <f t="shared" si="4"/>
        <v/>
      </c>
      <c r="S28" s="51"/>
      <c r="T28" s="42" t="str">
        <f t="shared" si="5"/>
        <v/>
      </c>
      <c r="U28" s="75"/>
      <c r="V28" s="338"/>
      <c r="W28" s="52"/>
      <c r="X28" s="67"/>
    </row>
    <row r="29" spans="1:32" s="34" customFormat="1" ht="12.4" customHeight="1">
      <c r="A29" s="318"/>
      <c r="B29" s="321"/>
      <c r="C29" s="58" t="s">
        <v>131</v>
      </c>
      <c r="D29" s="57">
        <v>4</v>
      </c>
      <c r="E29" s="196"/>
      <c r="F29" s="177"/>
      <c r="G29" s="186"/>
      <c r="H29" s="207"/>
      <c r="I29" s="43"/>
      <c r="J29" s="42" t="str">
        <f t="shared" si="0"/>
        <v/>
      </c>
      <c r="K29" s="51"/>
      <c r="L29" s="57" t="str">
        <f t="shared" si="1"/>
        <v/>
      </c>
      <c r="M29" s="138"/>
      <c r="N29" s="138" t="str">
        <f t="shared" si="2"/>
        <v/>
      </c>
      <c r="O29" s="51"/>
      <c r="P29" s="57" t="str">
        <f t="shared" si="3"/>
        <v/>
      </c>
      <c r="Q29" s="42"/>
      <c r="R29" s="42" t="str">
        <f t="shared" si="4"/>
        <v/>
      </c>
      <c r="S29" s="51"/>
      <c r="T29" s="42" t="str">
        <f t="shared" si="5"/>
        <v/>
      </c>
      <c r="U29" s="75"/>
      <c r="V29" s="338"/>
      <c r="W29" s="52"/>
      <c r="X29" s="67"/>
    </row>
    <row r="30" spans="1:32" s="34" customFormat="1" ht="12.4" customHeight="1">
      <c r="A30" s="318"/>
      <c r="B30" s="321"/>
      <c r="C30" s="71" t="s">
        <v>84</v>
      </c>
      <c r="D30" s="72">
        <v>4</v>
      </c>
      <c r="E30" s="200"/>
      <c r="F30" s="181"/>
      <c r="G30" s="190"/>
      <c r="H30" s="233"/>
      <c r="I30" s="73"/>
      <c r="J30" s="74" t="str">
        <f t="shared" si="0"/>
        <v/>
      </c>
      <c r="K30" s="124"/>
      <c r="L30" s="72" t="str">
        <f t="shared" si="1"/>
        <v/>
      </c>
      <c r="M30" s="74"/>
      <c r="N30" s="74" t="str">
        <f t="shared" si="2"/>
        <v/>
      </c>
      <c r="O30" s="151"/>
      <c r="P30" s="235" t="str">
        <f t="shared" si="3"/>
        <v/>
      </c>
      <c r="Q30" s="74"/>
      <c r="R30" s="74" t="str">
        <f t="shared" si="4"/>
        <v/>
      </c>
      <c r="S30" s="124"/>
      <c r="T30" s="74" t="str">
        <f t="shared" si="5"/>
        <v/>
      </c>
      <c r="U30" s="76">
        <v>3</v>
      </c>
      <c r="V30" s="338" t="s">
        <v>87</v>
      </c>
      <c r="W30" s="52"/>
      <c r="X30" s="67"/>
    </row>
    <row r="31" spans="1:32" s="34" customFormat="1" ht="12.4" customHeight="1">
      <c r="A31" s="318"/>
      <c r="B31" s="321"/>
      <c r="C31" s="58" t="s">
        <v>132</v>
      </c>
      <c r="D31" s="57">
        <v>4</v>
      </c>
      <c r="E31" s="196"/>
      <c r="F31" s="177"/>
      <c r="G31" s="186"/>
      <c r="H31" s="207"/>
      <c r="I31" s="43"/>
      <c r="J31" s="42" t="str">
        <f t="shared" si="0"/>
        <v/>
      </c>
      <c r="K31" s="51"/>
      <c r="L31" s="57" t="str">
        <f t="shared" si="1"/>
        <v/>
      </c>
      <c r="M31" s="138"/>
      <c r="N31" s="138" t="str">
        <f t="shared" si="2"/>
        <v/>
      </c>
      <c r="O31" s="51"/>
      <c r="P31" s="57" t="str">
        <f t="shared" si="3"/>
        <v/>
      </c>
      <c r="Q31" s="42"/>
      <c r="R31" s="42" t="str">
        <f t="shared" si="4"/>
        <v/>
      </c>
      <c r="S31" s="51"/>
      <c r="T31" s="42" t="str">
        <f t="shared" si="5"/>
        <v/>
      </c>
      <c r="U31" s="70"/>
      <c r="V31" s="338"/>
      <c r="W31" s="52"/>
      <c r="X31" s="67"/>
    </row>
    <row r="32" spans="1:32" s="34" customFormat="1" ht="12.4" customHeight="1">
      <c r="A32" s="318"/>
      <c r="B32" s="321"/>
      <c r="C32" s="71" t="s">
        <v>85</v>
      </c>
      <c r="D32" s="72">
        <v>4</v>
      </c>
      <c r="E32" s="200"/>
      <c r="F32" s="181"/>
      <c r="G32" s="190"/>
      <c r="H32" s="233"/>
      <c r="I32" s="73"/>
      <c r="J32" s="74" t="str">
        <f t="shared" si="0"/>
        <v/>
      </c>
      <c r="K32" s="124"/>
      <c r="L32" s="72" t="str">
        <f t="shared" si="1"/>
        <v/>
      </c>
      <c r="M32" s="74"/>
      <c r="N32" s="74" t="str">
        <f t="shared" si="2"/>
        <v/>
      </c>
      <c r="O32" s="151"/>
      <c r="P32" s="235" t="str">
        <f t="shared" si="3"/>
        <v/>
      </c>
      <c r="Q32" s="74"/>
      <c r="R32" s="74" t="str">
        <f t="shared" si="4"/>
        <v/>
      </c>
      <c r="S32" s="124"/>
      <c r="T32" s="74" t="str">
        <f t="shared" si="5"/>
        <v/>
      </c>
      <c r="U32" s="70"/>
      <c r="V32" s="338"/>
      <c r="W32" s="52"/>
      <c r="X32" s="67"/>
    </row>
    <row r="33" spans="1:24" s="34" customFormat="1" ht="12.4" customHeight="1">
      <c r="A33" s="318"/>
      <c r="B33" s="321"/>
      <c r="C33" s="58" t="s">
        <v>71</v>
      </c>
      <c r="D33" s="57">
        <v>4</v>
      </c>
      <c r="E33" s="196"/>
      <c r="F33" s="177"/>
      <c r="G33" s="186"/>
      <c r="H33" s="207"/>
      <c r="I33" s="43"/>
      <c r="J33" s="42" t="str">
        <f t="shared" si="0"/>
        <v/>
      </c>
      <c r="K33" s="143"/>
      <c r="L33" s="145" t="str">
        <f t="shared" si="1"/>
        <v/>
      </c>
      <c r="M33" s="42"/>
      <c r="N33" s="42" t="str">
        <f t="shared" si="2"/>
        <v/>
      </c>
      <c r="O33" s="51"/>
      <c r="P33" s="57" t="str">
        <f t="shared" si="3"/>
        <v/>
      </c>
      <c r="Q33" s="42"/>
      <c r="R33" s="42" t="str">
        <f t="shared" si="4"/>
        <v/>
      </c>
      <c r="S33" s="51"/>
      <c r="T33" s="42" t="str">
        <f t="shared" si="5"/>
        <v/>
      </c>
      <c r="U33" s="70"/>
      <c r="V33" s="338"/>
      <c r="W33" s="52"/>
      <c r="X33" s="67"/>
    </row>
    <row r="34" spans="1:24" s="34" customFormat="1" ht="12.4" customHeight="1">
      <c r="A34" s="318"/>
      <c r="B34" s="321"/>
      <c r="C34" s="58" t="s">
        <v>75</v>
      </c>
      <c r="D34" s="57">
        <v>4</v>
      </c>
      <c r="E34" s="196"/>
      <c r="F34" s="177"/>
      <c r="G34" s="186"/>
      <c r="H34" s="207"/>
      <c r="I34" s="43"/>
      <c r="J34" s="42" t="str">
        <f t="shared" si="0"/>
        <v/>
      </c>
      <c r="K34" s="143"/>
      <c r="L34" s="145" t="str">
        <f t="shared" si="1"/>
        <v/>
      </c>
      <c r="M34" s="42"/>
      <c r="N34" s="42" t="str">
        <f t="shared" si="2"/>
        <v/>
      </c>
      <c r="O34" s="51"/>
      <c r="P34" s="57" t="str">
        <f t="shared" si="3"/>
        <v/>
      </c>
      <c r="Q34" s="42"/>
      <c r="R34" s="42" t="str">
        <f t="shared" si="4"/>
        <v/>
      </c>
      <c r="S34" s="51"/>
      <c r="T34" s="42" t="str">
        <f t="shared" si="5"/>
        <v/>
      </c>
      <c r="U34" s="75"/>
      <c r="V34" s="67"/>
      <c r="W34" s="52"/>
      <c r="X34" s="67"/>
    </row>
    <row r="35" spans="1:24" s="34" customFormat="1" ht="12.4" customHeight="1">
      <c r="A35" s="318"/>
      <c r="B35" s="321"/>
      <c r="C35" s="58" t="s">
        <v>88</v>
      </c>
      <c r="D35" s="57">
        <v>2</v>
      </c>
      <c r="E35" s="196"/>
      <c r="F35" s="177"/>
      <c r="G35" s="186"/>
      <c r="H35" s="207"/>
      <c r="I35" s="43"/>
      <c r="J35" s="42" t="str">
        <f>IF(OR(I35="○",I35="◎"),2,"")</f>
        <v/>
      </c>
      <c r="K35" s="51"/>
      <c r="L35" s="57" t="str">
        <f>IF(OR(K35="○",K35="◎"),2,"")</f>
        <v/>
      </c>
      <c r="M35" s="42"/>
      <c r="N35" s="42" t="str">
        <f>IF(OR(M35="○",M35="◎"),2,"")</f>
        <v/>
      </c>
      <c r="O35" s="143"/>
      <c r="P35" s="145" t="str">
        <f>IF(OR(O35="○",O35="◎"),2,"")</f>
        <v/>
      </c>
      <c r="Q35" s="42"/>
      <c r="R35" s="42" t="str">
        <f>IF(OR(Q35="○",Q35="◎"),2,"")</f>
        <v/>
      </c>
      <c r="S35" s="143"/>
      <c r="T35" s="138" t="str">
        <f>IF(OR(S35="○",S35="◎"),2,"")</f>
        <v/>
      </c>
      <c r="U35" s="75"/>
      <c r="V35" s="67"/>
      <c r="W35" s="52"/>
      <c r="X35" s="67"/>
    </row>
    <row r="36" spans="1:24" s="34" customFormat="1" ht="12.4" customHeight="1">
      <c r="A36" s="318"/>
      <c r="B36" s="322"/>
      <c r="C36" s="60" t="s">
        <v>133</v>
      </c>
      <c r="D36" s="61">
        <v>4</v>
      </c>
      <c r="E36" s="196"/>
      <c r="F36" s="177"/>
      <c r="G36" s="186"/>
      <c r="H36" s="207"/>
      <c r="I36" s="43"/>
      <c r="J36" s="42" t="str">
        <f t="shared" ref="J36:J42" si="6">IF(OR(I36="○",I36="◎"),4,"")</f>
        <v/>
      </c>
      <c r="K36" s="51"/>
      <c r="L36" s="57" t="str">
        <f t="shared" ref="L36:L42" si="7">IF(OR(K36="○",K36="◎"),4,"")</f>
        <v/>
      </c>
      <c r="M36" s="47"/>
      <c r="N36" s="47" t="str">
        <f t="shared" ref="N36:N42" si="8">IF(OR(M36="○",M36="◎"),4,"")</f>
        <v/>
      </c>
      <c r="O36" s="146"/>
      <c r="P36" s="147" t="str">
        <f t="shared" ref="P36:P42" si="9">IF(OR(O36="○",O36="◎"),4,"")</f>
        <v/>
      </c>
      <c r="Q36" s="47"/>
      <c r="R36" s="47" t="str">
        <f t="shared" ref="R36:R42" si="10">IF(OR(Q36="○",Q36="◎"),4,"")</f>
        <v/>
      </c>
      <c r="S36" s="146"/>
      <c r="T36" s="141" t="str">
        <f t="shared" ref="T36:T42" si="11">IF(OR(S36="○",S36="◎"),4,"")</f>
        <v/>
      </c>
      <c r="U36" s="121"/>
      <c r="V36" s="104"/>
      <c r="W36" s="52"/>
      <c r="X36" s="67"/>
    </row>
    <row r="37" spans="1:24" s="34" customFormat="1" ht="12.4" customHeight="1">
      <c r="A37" s="318"/>
      <c r="B37" s="329" t="s">
        <v>94</v>
      </c>
      <c r="C37" s="62" t="s">
        <v>134</v>
      </c>
      <c r="D37" s="63">
        <v>4</v>
      </c>
      <c r="E37" s="198"/>
      <c r="F37" s="179"/>
      <c r="G37" s="188"/>
      <c r="H37" s="232"/>
      <c r="I37" s="156"/>
      <c r="J37" s="156" t="str">
        <f t="shared" si="6"/>
        <v/>
      </c>
      <c r="K37" s="82"/>
      <c r="L37" s="78" t="str">
        <f t="shared" si="7"/>
        <v/>
      </c>
      <c r="M37" s="156"/>
      <c r="N37" s="156" t="str">
        <f t="shared" si="8"/>
        <v/>
      </c>
      <c r="O37" s="82"/>
      <c r="P37" s="78" t="str">
        <f t="shared" si="9"/>
        <v/>
      </c>
      <c r="Q37" s="156"/>
      <c r="R37" s="156" t="str">
        <f t="shared" si="10"/>
        <v/>
      </c>
      <c r="S37" s="82"/>
      <c r="T37" s="81" t="str">
        <f t="shared" si="11"/>
        <v/>
      </c>
      <c r="U37" s="66">
        <v>1</v>
      </c>
      <c r="V37" s="324" t="s">
        <v>128</v>
      </c>
      <c r="W37" s="55"/>
      <c r="X37" s="67"/>
    </row>
    <row r="38" spans="1:24" s="34" customFormat="1" ht="12.4" customHeight="1">
      <c r="A38" s="318"/>
      <c r="B38" s="321"/>
      <c r="C38" s="62" t="s">
        <v>135</v>
      </c>
      <c r="D38" s="63">
        <v>4</v>
      </c>
      <c r="E38" s="199"/>
      <c r="F38" s="180"/>
      <c r="G38" s="189"/>
      <c r="H38" s="209"/>
      <c r="I38" s="65"/>
      <c r="J38" s="65" t="str">
        <f t="shared" si="6"/>
        <v/>
      </c>
      <c r="K38" s="150"/>
      <c r="L38" s="158" t="str">
        <f t="shared" si="7"/>
        <v/>
      </c>
      <c r="M38" s="65"/>
      <c r="N38" s="65" t="str">
        <f t="shared" si="8"/>
        <v/>
      </c>
      <c r="O38" s="150"/>
      <c r="P38" s="158" t="str">
        <f t="shared" si="9"/>
        <v/>
      </c>
      <c r="Q38" s="65"/>
      <c r="R38" s="65" t="str">
        <f t="shared" si="10"/>
        <v/>
      </c>
      <c r="S38" s="150"/>
      <c r="T38" s="148" t="str">
        <f t="shared" si="11"/>
        <v/>
      </c>
      <c r="U38" s="69"/>
      <c r="V38" s="326"/>
      <c r="W38" s="52"/>
      <c r="X38" s="67"/>
    </row>
    <row r="39" spans="1:24" s="34" customFormat="1" ht="12.4" customHeight="1">
      <c r="A39" s="318"/>
      <c r="B39" s="321"/>
      <c r="C39" s="62" t="s">
        <v>136</v>
      </c>
      <c r="D39" s="63">
        <v>4</v>
      </c>
      <c r="E39" s="199"/>
      <c r="F39" s="180"/>
      <c r="G39" s="189"/>
      <c r="H39" s="209"/>
      <c r="I39" s="65"/>
      <c r="J39" s="65" t="str">
        <f t="shared" si="6"/>
        <v/>
      </c>
      <c r="K39" s="150"/>
      <c r="L39" s="158" t="str">
        <f t="shared" si="7"/>
        <v/>
      </c>
      <c r="M39" s="65"/>
      <c r="N39" s="65" t="str">
        <f t="shared" si="8"/>
        <v/>
      </c>
      <c r="O39" s="150"/>
      <c r="P39" s="158" t="str">
        <f t="shared" si="9"/>
        <v/>
      </c>
      <c r="Q39" s="65"/>
      <c r="R39" s="65" t="str">
        <f t="shared" si="10"/>
        <v/>
      </c>
      <c r="S39" s="150"/>
      <c r="T39" s="148" t="str">
        <f t="shared" si="11"/>
        <v/>
      </c>
      <c r="U39" s="70">
        <v>2</v>
      </c>
      <c r="V39" s="338" t="s">
        <v>81</v>
      </c>
      <c r="W39" s="52"/>
      <c r="X39" s="67"/>
    </row>
    <row r="40" spans="1:24" s="34" customFormat="1" ht="12.4" customHeight="1">
      <c r="A40" s="318"/>
      <c r="B40" s="321"/>
      <c r="C40" s="62" t="s">
        <v>137</v>
      </c>
      <c r="D40" s="63">
        <v>4</v>
      </c>
      <c r="E40" s="199"/>
      <c r="F40" s="180"/>
      <c r="G40" s="189"/>
      <c r="H40" s="209"/>
      <c r="I40" s="148"/>
      <c r="J40" s="148" t="str">
        <f t="shared" si="6"/>
        <v/>
      </c>
      <c r="K40" s="83"/>
      <c r="L40" s="63" t="str">
        <f t="shared" si="7"/>
        <v/>
      </c>
      <c r="M40" s="148"/>
      <c r="N40" s="148" t="str">
        <f t="shared" si="8"/>
        <v/>
      </c>
      <c r="O40" s="83"/>
      <c r="P40" s="63" t="str">
        <f t="shared" si="9"/>
        <v/>
      </c>
      <c r="Q40" s="148"/>
      <c r="R40" s="148" t="str">
        <f t="shared" si="10"/>
        <v/>
      </c>
      <c r="S40" s="83"/>
      <c r="T40" s="65" t="str">
        <f t="shared" si="11"/>
        <v/>
      </c>
      <c r="U40" s="70"/>
      <c r="V40" s="338"/>
      <c r="W40" s="52"/>
      <c r="X40" s="67"/>
    </row>
    <row r="41" spans="1:24" s="34" customFormat="1" ht="12.4" customHeight="1">
      <c r="A41" s="318"/>
      <c r="B41" s="321"/>
      <c r="C41" s="62" t="s">
        <v>138</v>
      </c>
      <c r="D41" s="63">
        <v>4</v>
      </c>
      <c r="E41" s="199"/>
      <c r="F41" s="180"/>
      <c r="G41" s="189"/>
      <c r="H41" s="209"/>
      <c r="I41" s="68"/>
      <c r="J41" s="65" t="str">
        <f t="shared" si="6"/>
        <v/>
      </c>
      <c r="K41" s="83"/>
      <c r="L41" s="63" t="str">
        <f t="shared" si="7"/>
        <v/>
      </c>
      <c r="M41" s="148"/>
      <c r="N41" s="148" t="str">
        <f t="shared" si="8"/>
        <v/>
      </c>
      <c r="O41" s="83"/>
      <c r="P41" s="63" t="str">
        <f t="shared" si="9"/>
        <v/>
      </c>
      <c r="Q41" s="148"/>
      <c r="R41" s="148" t="str">
        <f t="shared" si="10"/>
        <v/>
      </c>
      <c r="S41" s="83"/>
      <c r="T41" s="65" t="str">
        <f t="shared" si="11"/>
        <v/>
      </c>
      <c r="U41" s="70"/>
      <c r="V41" s="338"/>
      <c r="W41" s="52"/>
      <c r="X41" s="67"/>
    </row>
    <row r="42" spans="1:24" s="34" customFormat="1" ht="12.4" customHeight="1">
      <c r="A42" s="318"/>
      <c r="B42" s="321"/>
      <c r="C42" s="62" t="s">
        <v>139</v>
      </c>
      <c r="D42" s="63">
        <v>4</v>
      </c>
      <c r="E42" s="199"/>
      <c r="F42" s="180"/>
      <c r="G42" s="189"/>
      <c r="H42" s="209"/>
      <c r="I42" s="68"/>
      <c r="J42" s="65" t="str">
        <f t="shared" si="6"/>
        <v/>
      </c>
      <c r="K42" s="83"/>
      <c r="L42" s="63" t="str">
        <f t="shared" si="7"/>
        <v/>
      </c>
      <c r="M42" s="65"/>
      <c r="N42" s="65" t="str">
        <f t="shared" si="8"/>
        <v/>
      </c>
      <c r="O42" s="150"/>
      <c r="P42" s="158" t="str">
        <f t="shared" si="9"/>
        <v/>
      </c>
      <c r="Q42" s="65"/>
      <c r="R42" s="65" t="str">
        <f t="shared" si="10"/>
        <v/>
      </c>
      <c r="S42" s="150"/>
      <c r="T42" s="148" t="str">
        <f t="shared" si="11"/>
        <v/>
      </c>
      <c r="U42" s="75"/>
      <c r="V42" s="338"/>
      <c r="W42" s="52"/>
      <c r="X42" s="67"/>
    </row>
    <row r="43" spans="1:24" s="34" customFormat="1" ht="12.4" customHeight="1">
      <c r="A43" s="318"/>
      <c r="B43" s="321"/>
      <c r="C43" s="58" t="s">
        <v>102</v>
      </c>
      <c r="D43" s="57">
        <v>2</v>
      </c>
      <c r="E43" s="196"/>
      <c r="F43" s="177"/>
      <c r="G43" s="186"/>
      <c r="H43" s="207"/>
      <c r="I43" s="43"/>
      <c r="J43" s="42" t="str">
        <f>IF(OR(I43="○",I43="◎"),2,"")</f>
        <v/>
      </c>
      <c r="K43" s="51"/>
      <c r="L43" s="57" t="str">
        <f>IF(OR(K43="○",K43="◎"),2,"")</f>
        <v/>
      </c>
      <c r="M43" s="138"/>
      <c r="N43" s="138" t="str">
        <f>IF(OR(M43="○",M43="◎"),2,"")</f>
        <v/>
      </c>
      <c r="O43" s="51"/>
      <c r="P43" s="57" t="str">
        <f>IF(OR(O43="○",O43="◎"),2,"")</f>
        <v/>
      </c>
      <c r="Q43" s="138"/>
      <c r="R43" s="138" t="str">
        <f>IF(OR(Q43="○",Q43="◎"),2,"")</f>
        <v/>
      </c>
      <c r="S43" s="51"/>
      <c r="T43" s="42" t="str">
        <f>IF(OR(S43="○",S43="◎"),2,"")</f>
        <v/>
      </c>
      <c r="U43" s="75"/>
      <c r="V43" s="338"/>
      <c r="W43" s="52"/>
      <c r="X43" s="67"/>
    </row>
    <row r="44" spans="1:24" s="34" customFormat="1" ht="12.4" customHeight="1">
      <c r="A44" s="318"/>
      <c r="B44" s="322"/>
      <c r="C44" s="60" t="s">
        <v>103</v>
      </c>
      <c r="D44" s="61">
        <v>2</v>
      </c>
      <c r="E44" s="197"/>
      <c r="F44" s="178"/>
      <c r="G44" s="187"/>
      <c r="H44" s="208"/>
      <c r="I44" s="53"/>
      <c r="J44" s="47" t="str">
        <f>IF(OR(I44="○",I44="◎"),2,"")</f>
        <v/>
      </c>
      <c r="K44" s="54"/>
      <c r="L44" s="61" t="str">
        <f>IF(OR(K44="○",K44="◎"),2,"")</f>
        <v/>
      </c>
      <c r="M44" s="47"/>
      <c r="N44" s="47" t="str">
        <f>IF(OR(M44="○",M44="◎"),2,"")</f>
        <v/>
      </c>
      <c r="O44" s="146"/>
      <c r="P44" s="147" t="str">
        <f>IF(OR(O44="○",O44="◎"),2,"")</f>
        <v/>
      </c>
      <c r="Q44" s="47"/>
      <c r="R44" s="47" t="str">
        <f>IF(OR(Q44="○",Q44="◎"),2,"")</f>
        <v/>
      </c>
      <c r="S44" s="146"/>
      <c r="T44" s="141" t="str">
        <f>IF(OR(S44="○",S44="◎"),2,"")</f>
        <v/>
      </c>
      <c r="U44" s="79"/>
      <c r="V44" s="80"/>
      <c r="W44" s="52"/>
      <c r="X44" s="67"/>
    </row>
    <row r="45" spans="1:24" s="34" customFormat="1" ht="12.4" customHeight="1">
      <c r="A45" s="318"/>
      <c r="B45" s="321" t="s">
        <v>104</v>
      </c>
      <c r="C45" s="58" t="s">
        <v>105</v>
      </c>
      <c r="D45" s="57">
        <v>4</v>
      </c>
      <c r="E45" s="196"/>
      <c r="F45" s="177"/>
      <c r="G45" s="186"/>
      <c r="H45" s="207"/>
      <c r="I45" s="138"/>
      <c r="J45" s="138" t="str">
        <f t="shared" ref="J45:J54" si="12">IF(OR(I45="○",I45="◎"),4,"")</f>
        <v/>
      </c>
      <c r="K45" s="51"/>
      <c r="L45" s="57" t="str">
        <f t="shared" ref="L45:L54" si="13">IF(OR(K45="○",K45="◎"),4,"")</f>
        <v/>
      </c>
      <c r="M45" s="42"/>
      <c r="N45" s="42" t="str">
        <f t="shared" ref="N45:N54" si="14">IF(OR(M45="○",M45="◎"),4,"")</f>
        <v/>
      </c>
      <c r="O45" s="51"/>
      <c r="P45" s="57" t="str">
        <f t="shared" ref="P45:P54" si="15">IF(OR(O45="○",O45="◎"),4,"")</f>
        <v/>
      </c>
      <c r="Q45" s="42"/>
      <c r="R45" s="42" t="str">
        <f t="shared" ref="R45:R54" si="16">IF(OR(Q45="○",Q45="◎"),4,"")</f>
        <v/>
      </c>
      <c r="S45" s="51"/>
      <c r="T45" s="42" t="str">
        <f t="shared" ref="T45:T54" si="17">IF(OR(S45="○",S45="◎"),4,"")</f>
        <v/>
      </c>
      <c r="U45" s="66">
        <v>1</v>
      </c>
      <c r="V45" s="330" t="s">
        <v>128</v>
      </c>
      <c r="W45" s="55"/>
      <c r="X45" s="67"/>
    </row>
    <row r="46" spans="1:24" s="34" customFormat="1" ht="12.4" customHeight="1">
      <c r="A46" s="318"/>
      <c r="B46" s="321"/>
      <c r="C46" s="58" t="s">
        <v>106</v>
      </c>
      <c r="D46" s="57">
        <v>4</v>
      </c>
      <c r="E46" s="196"/>
      <c r="F46" s="177"/>
      <c r="G46" s="186"/>
      <c r="H46" s="207"/>
      <c r="I46" s="138"/>
      <c r="J46" s="138" t="str">
        <f t="shared" si="12"/>
        <v/>
      </c>
      <c r="K46" s="51"/>
      <c r="L46" s="57" t="str">
        <f t="shared" si="13"/>
        <v/>
      </c>
      <c r="M46" s="42"/>
      <c r="N46" s="42" t="str">
        <f t="shared" si="14"/>
        <v/>
      </c>
      <c r="O46" s="51"/>
      <c r="P46" s="57" t="str">
        <f t="shared" si="15"/>
        <v/>
      </c>
      <c r="Q46" s="42"/>
      <c r="R46" s="42" t="str">
        <f t="shared" si="16"/>
        <v/>
      </c>
      <c r="S46" s="51"/>
      <c r="T46" s="42" t="str">
        <f t="shared" si="17"/>
        <v/>
      </c>
      <c r="U46" s="70"/>
      <c r="V46" s="331"/>
      <c r="W46" s="52"/>
      <c r="X46" s="67"/>
    </row>
    <row r="47" spans="1:24" s="34" customFormat="1" ht="12.4" customHeight="1">
      <c r="A47" s="318"/>
      <c r="B47" s="321"/>
      <c r="C47" s="58" t="s">
        <v>107</v>
      </c>
      <c r="D47" s="57">
        <v>4</v>
      </c>
      <c r="E47" s="196"/>
      <c r="F47" s="177"/>
      <c r="G47" s="186"/>
      <c r="H47" s="207"/>
      <c r="I47" s="42"/>
      <c r="J47" s="42" t="str">
        <f t="shared" si="12"/>
        <v/>
      </c>
      <c r="K47" s="143"/>
      <c r="L47" s="145" t="str">
        <f t="shared" si="13"/>
        <v/>
      </c>
      <c r="M47" s="42"/>
      <c r="N47" s="42" t="str">
        <f t="shared" si="14"/>
        <v/>
      </c>
      <c r="O47" s="51"/>
      <c r="P47" s="57" t="str">
        <f t="shared" si="15"/>
        <v/>
      </c>
      <c r="Q47" s="42"/>
      <c r="R47" s="42" t="str">
        <f t="shared" si="16"/>
        <v/>
      </c>
      <c r="S47" s="51"/>
      <c r="T47" s="42" t="str">
        <f t="shared" si="17"/>
        <v/>
      </c>
      <c r="U47" s="70">
        <v>2</v>
      </c>
      <c r="V47" s="332" t="s">
        <v>81</v>
      </c>
      <c r="W47" s="52"/>
      <c r="X47" s="67"/>
    </row>
    <row r="48" spans="1:24" s="34" customFormat="1" ht="12.4" customHeight="1">
      <c r="A48" s="318"/>
      <c r="B48" s="321"/>
      <c r="C48" s="58" t="s">
        <v>108</v>
      </c>
      <c r="D48" s="57">
        <v>4</v>
      </c>
      <c r="E48" s="196"/>
      <c r="F48" s="177"/>
      <c r="G48" s="186"/>
      <c r="H48" s="207"/>
      <c r="I48" s="42"/>
      <c r="J48" s="42" t="str">
        <f t="shared" si="12"/>
        <v/>
      </c>
      <c r="K48" s="143"/>
      <c r="L48" s="145" t="str">
        <f t="shared" si="13"/>
        <v/>
      </c>
      <c r="M48" s="42"/>
      <c r="N48" s="42" t="str">
        <f t="shared" si="14"/>
        <v/>
      </c>
      <c r="O48" s="51"/>
      <c r="P48" s="57" t="str">
        <f t="shared" si="15"/>
        <v/>
      </c>
      <c r="Q48" s="42"/>
      <c r="R48" s="42" t="str">
        <f t="shared" si="16"/>
        <v/>
      </c>
      <c r="S48" s="51"/>
      <c r="T48" s="42" t="str">
        <f t="shared" si="17"/>
        <v/>
      </c>
      <c r="U48" s="70"/>
      <c r="V48" s="332"/>
      <c r="W48" s="52"/>
      <c r="X48" s="67"/>
    </row>
    <row r="49" spans="1:24" s="34" customFormat="1" ht="12.4" customHeight="1">
      <c r="A49" s="318"/>
      <c r="B49" s="321"/>
      <c r="C49" s="62" t="s">
        <v>109</v>
      </c>
      <c r="D49" s="63">
        <v>4</v>
      </c>
      <c r="E49" s="199"/>
      <c r="F49" s="180"/>
      <c r="G49" s="189"/>
      <c r="H49" s="209"/>
      <c r="I49" s="65"/>
      <c r="J49" s="65" t="str">
        <f t="shared" si="12"/>
        <v/>
      </c>
      <c r="K49" s="150"/>
      <c r="L49" s="158" t="str">
        <f t="shared" si="13"/>
        <v/>
      </c>
      <c r="M49" s="65"/>
      <c r="N49" s="65" t="str">
        <f t="shared" si="14"/>
        <v/>
      </c>
      <c r="O49" s="83"/>
      <c r="P49" s="63" t="str">
        <f t="shared" si="15"/>
        <v/>
      </c>
      <c r="Q49" s="65"/>
      <c r="R49" s="236" t="str">
        <f t="shared" si="16"/>
        <v/>
      </c>
      <c r="S49" s="65"/>
      <c r="T49" s="65" t="str">
        <f t="shared" si="17"/>
        <v/>
      </c>
      <c r="U49" s="75"/>
      <c r="V49" s="332"/>
      <c r="W49" s="52"/>
      <c r="X49" s="67"/>
    </row>
    <row r="50" spans="1:24" s="34" customFormat="1" ht="12.4" customHeight="1">
      <c r="A50" s="318"/>
      <c r="B50" s="321"/>
      <c r="C50" s="58" t="s">
        <v>140</v>
      </c>
      <c r="D50" s="57">
        <v>4</v>
      </c>
      <c r="E50" s="196"/>
      <c r="F50" s="177"/>
      <c r="G50" s="186"/>
      <c r="H50" s="207"/>
      <c r="I50" s="42"/>
      <c r="J50" s="42" t="str">
        <f t="shared" si="12"/>
        <v/>
      </c>
      <c r="K50" s="51"/>
      <c r="L50" s="57" t="str">
        <f t="shared" si="13"/>
        <v/>
      </c>
      <c r="M50" s="138"/>
      <c r="N50" s="138" t="str">
        <f t="shared" si="14"/>
        <v/>
      </c>
      <c r="O50" s="51"/>
      <c r="P50" s="57" t="str">
        <f t="shared" si="15"/>
        <v/>
      </c>
      <c r="Q50" s="42"/>
      <c r="R50" s="127" t="str">
        <f t="shared" si="16"/>
        <v/>
      </c>
      <c r="S50" s="42"/>
      <c r="T50" s="42" t="str">
        <f t="shared" si="17"/>
        <v/>
      </c>
      <c r="U50" s="75"/>
      <c r="V50" s="332"/>
      <c r="W50" s="52"/>
      <c r="X50" s="67"/>
    </row>
    <row r="51" spans="1:24" s="34" customFormat="1" ht="12.4" customHeight="1">
      <c r="A51" s="318"/>
      <c r="B51" s="321"/>
      <c r="C51" s="58" t="s">
        <v>141</v>
      </c>
      <c r="D51" s="57">
        <v>4</v>
      </c>
      <c r="E51" s="196"/>
      <c r="F51" s="177"/>
      <c r="G51" s="186"/>
      <c r="H51" s="207"/>
      <c r="I51" s="42"/>
      <c r="J51" s="42" t="str">
        <f t="shared" si="12"/>
        <v/>
      </c>
      <c r="K51" s="51"/>
      <c r="L51" s="57" t="str">
        <f t="shared" si="13"/>
        <v/>
      </c>
      <c r="M51" s="138"/>
      <c r="N51" s="138" t="str">
        <f t="shared" si="14"/>
        <v/>
      </c>
      <c r="O51" s="51"/>
      <c r="P51" s="57" t="str">
        <f t="shared" si="15"/>
        <v/>
      </c>
      <c r="Q51" s="42"/>
      <c r="R51" s="127" t="str">
        <f t="shared" si="16"/>
        <v/>
      </c>
      <c r="S51" s="42"/>
      <c r="T51" s="57" t="str">
        <f t="shared" si="17"/>
        <v/>
      </c>
      <c r="V51" s="332"/>
      <c r="W51" s="52"/>
      <c r="X51" s="67"/>
    </row>
    <row r="52" spans="1:24" s="34" customFormat="1" ht="12.4" customHeight="1">
      <c r="A52" s="318"/>
      <c r="B52" s="321"/>
      <c r="C52" s="62" t="s">
        <v>142</v>
      </c>
      <c r="D52" s="63">
        <v>4</v>
      </c>
      <c r="E52" s="199"/>
      <c r="F52" s="180"/>
      <c r="G52" s="189"/>
      <c r="H52" s="209"/>
      <c r="I52" s="65"/>
      <c r="J52" s="65" t="str">
        <f t="shared" si="12"/>
        <v/>
      </c>
      <c r="K52" s="83"/>
      <c r="L52" s="63" t="str">
        <f t="shared" si="13"/>
        <v/>
      </c>
      <c r="M52" s="148"/>
      <c r="N52" s="148" t="str">
        <f t="shared" si="14"/>
        <v/>
      </c>
      <c r="O52" s="83"/>
      <c r="P52" s="63" t="str">
        <f t="shared" si="15"/>
        <v/>
      </c>
      <c r="Q52" s="65"/>
      <c r="R52" s="236" t="str">
        <f t="shared" si="16"/>
        <v/>
      </c>
      <c r="S52" s="65"/>
      <c r="T52" s="65" t="str">
        <f t="shared" si="17"/>
        <v/>
      </c>
      <c r="U52" s="75"/>
      <c r="V52" s="332"/>
      <c r="W52" s="52"/>
      <c r="X52" s="67"/>
    </row>
    <row r="53" spans="1:24" s="34" customFormat="1" ht="12.4" customHeight="1">
      <c r="A53" s="318"/>
      <c r="B53" s="321"/>
      <c r="C53" s="58" t="s">
        <v>143</v>
      </c>
      <c r="D53" s="57">
        <v>4</v>
      </c>
      <c r="E53" s="196"/>
      <c r="F53" s="177"/>
      <c r="G53" s="186"/>
      <c r="H53" s="207"/>
      <c r="I53" s="42"/>
      <c r="J53" s="42" t="str">
        <f t="shared" si="12"/>
        <v/>
      </c>
      <c r="K53" s="51"/>
      <c r="L53" s="57" t="str">
        <f t="shared" si="13"/>
        <v/>
      </c>
      <c r="M53" s="42"/>
      <c r="N53" s="42" t="str">
        <f t="shared" si="14"/>
        <v/>
      </c>
      <c r="O53" s="143"/>
      <c r="P53" s="145" t="str">
        <f t="shared" si="15"/>
        <v/>
      </c>
      <c r="Q53" s="42"/>
      <c r="R53" s="127" t="str">
        <f t="shared" si="16"/>
        <v/>
      </c>
      <c r="S53" s="42"/>
      <c r="T53" s="42" t="str">
        <f t="shared" si="17"/>
        <v/>
      </c>
      <c r="U53" s="75"/>
      <c r="V53" s="332"/>
      <c r="W53" s="52"/>
      <c r="X53" s="67"/>
    </row>
    <row r="54" spans="1:24" s="34" customFormat="1" ht="12.4" customHeight="1">
      <c r="A54" s="318"/>
      <c r="B54" s="321"/>
      <c r="C54" s="58" t="s">
        <v>144</v>
      </c>
      <c r="D54" s="57">
        <v>4</v>
      </c>
      <c r="E54" s="196"/>
      <c r="F54" s="177"/>
      <c r="G54" s="186"/>
      <c r="H54" s="207"/>
      <c r="I54" s="42"/>
      <c r="J54" s="42" t="str">
        <f t="shared" si="12"/>
        <v/>
      </c>
      <c r="K54" s="51"/>
      <c r="L54" s="57" t="str">
        <f t="shared" si="13"/>
        <v/>
      </c>
      <c r="M54" s="42"/>
      <c r="N54" s="42" t="str">
        <f t="shared" si="14"/>
        <v/>
      </c>
      <c r="O54" s="143"/>
      <c r="P54" s="145" t="str">
        <f t="shared" si="15"/>
        <v/>
      </c>
      <c r="Q54" s="42"/>
      <c r="R54" s="127" t="str">
        <f t="shared" si="16"/>
        <v/>
      </c>
      <c r="S54" s="42"/>
      <c r="T54" s="42" t="str">
        <f t="shared" si="17"/>
        <v/>
      </c>
      <c r="U54" s="75"/>
      <c r="V54" s="67"/>
      <c r="W54" s="52"/>
      <c r="X54" s="67"/>
    </row>
    <row r="55" spans="1:24" s="34" customFormat="1" ht="12.4" customHeight="1">
      <c r="A55" s="318"/>
      <c r="B55" s="321"/>
      <c r="C55" s="58" t="s">
        <v>115</v>
      </c>
      <c r="D55" s="57">
        <v>2</v>
      </c>
      <c r="E55" s="196"/>
      <c r="F55" s="177"/>
      <c r="G55" s="186"/>
      <c r="H55" s="207"/>
      <c r="I55" s="42"/>
      <c r="J55" s="42" t="str">
        <f>IF(OR(I55="○",I55="◎"),2,"")</f>
        <v/>
      </c>
      <c r="K55" s="51"/>
      <c r="L55" s="57" t="str">
        <f>IF(OR(K55="○",K55="◎"),2,"")</f>
        <v/>
      </c>
      <c r="M55" s="138"/>
      <c r="N55" s="138" t="str">
        <f>IF(OR(M55="○",M55="◎"),2,"")</f>
        <v/>
      </c>
      <c r="O55" s="51"/>
      <c r="P55" s="57" t="str">
        <f>IF(OR(O55="○",O55="◎"),2,"")</f>
        <v/>
      </c>
      <c r="Q55" s="138"/>
      <c r="R55" s="155" t="str">
        <f>IF(OR(Q55="○",Q55="◎"),2,"")</f>
        <v/>
      </c>
      <c r="S55" s="42"/>
      <c r="T55" s="42" t="str">
        <f>IF(OR(S55="○",S55="◎"),2,"")</f>
        <v/>
      </c>
      <c r="U55" s="75"/>
      <c r="V55" s="67"/>
      <c r="W55" s="52"/>
      <c r="X55" s="67"/>
    </row>
    <row r="56" spans="1:24" s="34" customFormat="1" ht="12.4" customHeight="1">
      <c r="A56" s="318"/>
      <c r="B56" s="321"/>
      <c r="C56" s="58" t="s">
        <v>116</v>
      </c>
      <c r="D56" s="57">
        <v>2</v>
      </c>
      <c r="E56" s="196"/>
      <c r="F56" s="177"/>
      <c r="G56" s="186"/>
      <c r="H56" s="207"/>
      <c r="I56" s="42"/>
      <c r="J56" s="42" t="str">
        <f>IF(OR(I56="○",I56="◎"),2,"")</f>
        <v/>
      </c>
      <c r="K56" s="51"/>
      <c r="L56" s="57" t="str">
        <f>IF(OR(K56="○",K56="◎"),2,"")</f>
        <v/>
      </c>
      <c r="M56" s="138"/>
      <c r="N56" s="138" t="str">
        <f>IF(OR(M56="○",M56="◎"),2,"")</f>
        <v/>
      </c>
      <c r="O56" s="51"/>
      <c r="P56" s="57" t="str">
        <f>IF(OR(O56="○",O56="◎"),2,"")</f>
        <v/>
      </c>
      <c r="Q56" s="138"/>
      <c r="R56" s="155" t="str">
        <f>IF(OR(Q56="○",Q56="◎"),2,"")</f>
        <v/>
      </c>
      <c r="S56" s="42"/>
      <c r="T56" s="42" t="str">
        <f>IF(OR(S56="○",S56="◎"),2,"")</f>
        <v/>
      </c>
      <c r="U56" s="75"/>
      <c r="V56" s="67"/>
      <c r="W56" s="52"/>
      <c r="X56" s="67"/>
    </row>
    <row r="57" spans="1:24" s="34" customFormat="1" ht="12.4" customHeight="1">
      <c r="A57" s="318"/>
      <c r="B57" s="321"/>
      <c r="C57" s="62" t="s">
        <v>117</v>
      </c>
      <c r="D57" s="63">
        <v>4</v>
      </c>
      <c r="E57" s="199"/>
      <c r="F57" s="180"/>
      <c r="G57" s="189"/>
      <c r="H57" s="209"/>
      <c r="I57" s="65"/>
      <c r="J57" s="65" t="str">
        <f>IF(OR(I57="○",I57="◎"),4,"")</f>
        <v/>
      </c>
      <c r="K57" s="83"/>
      <c r="L57" s="63" t="str">
        <f>IF(OR(K57="○",K57="◎"),4,"")</f>
        <v/>
      </c>
      <c r="M57" s="65"/>
      <c r="N57" s="65" t="str">
        <f>IF(OR(M57="○",M57="◎"),4,"")</f>
        <v/>
      </c>
      <c r="O57" s="150"/>
      <c r="P57" s="158" t="str">
        <f>IF(OR(O57="○",O57="◎"),4,"")</f>
        <v/>
      </c>
      <c r="Q57" s="65"/>
      <c r="R57" s="65" t="str">
        <f>IF(OR(Q57="○",Q57="◎"),4,"")</f>
        <v/>
      </c>
      <c r="S57" s="150"/>
      <c r="T57" s="148" t="str">
        <f>IF(OR(S57="○",S57="◎"),4,"")</f>
        <v/>
      </c>
      <c r="U57" s="75"/>
      <c r="V57" s="67"/>
      <c r="W57" s="52"/>
      <c r="X57" s="67"/>
    </row>
    <row r="58" spans="1:24" s="34" customFormat="1" ht="12.4" customHeight="1">
      <c r="A58" s="318"/>
      <c r="B58" s="322"/>
      <c r="C58" s="60" t="s">
        <v>145</v>
      </c>
      <c r="D58" s="61">
        <v>4</v>
      </c>
      <c r="E58" s="196"/>
      <c r="F58" s="177"/>
      <c r="G58" s="186"/>
      <c r="H58" s="207"/>
      <c r="I58" s="42"/>
      <c r="J58" s="42" t="str">
        <f>IF(OR(I58="○",I58="◎"),4,"")</f>
        <v/>
      </c>
      <c r="K58" s="54"/>
      <c r="L58" s="57" t="str">
        <f>IF(OR(K58="○",K58="◎"),4,"")</f>
        <v/>
      </c>
      <c r="M58" s="42"/>
      <c r="N58" s="42" t="str">
        <f>IF(OR(M58="○",M58="◎"),4,"")</f>
        <v/>
      </c>
      <c r="O58" s="146"/>
      <c r="P58" s="147" t="str">
        <f>IF(OR(O58="○",O58="◎"),4,"")</f>
        <v/>
      </c>
      <c r="Q58" s="42"/>
      <c r="R58" s="42" t="str">
        <f>IF(OR(Q58="○",Q58="◎"),4,"")</f>
        <v/>
      </c>
      <c r="S58" s="146"/>
      <c r="T58" s="138" t="str">
        <f>IF(OR(S58="○",S58="◎"),4,"")</f>
        <v/>
      </c>
      <c r="U58" s="75"/>
      <c r="V58" s="67"/>
      <c r="W58" s="52"/>
      <c r="X58" s="67"/>
    </row>
    <row r="59" spans="1:24" s="34" customFormat="1" ht="12.4" customHeight="1">
      <c r="A59" s="318"/>
      <c r="B59" s="329" t="s">
        <v>160</v>
      </c>
      <c r="C59" s="77"/>
      <c r="D59" s="81"/>
      <c r="E59" s="198"/>
      <c r="F59" s="179"/>
      <c r="G59" s="188"/>
      <c r="H59" s="232"/>
      <c r="I59" s="64"/>
      <c r="J59" s="81"/>
      <c r="K59" s="82"/>
      <c r="L59" s="78"/>
      <c r="M59" s="81"/>
      <c r="N59" s="81"/>
      <c r="O59" s="82"/>
      <c r="P59" s="78"/>
      <c r="Q59" s="81"/>
      <c r="R59" s="237"/>
      <c r="S59" s="82"/>
      <c r="T59" s="78"/>
      <c r="U59" s="66"/>
      <c r="V59" s="324"/>
      <c r="W59" s="52"/>
      <c r="X59" s="67"/>
    </row>
    <row r="60" spans="1:24" s="34" customFormat="1" ht="12.4" customHeight="1">
      <c r="A60" s="318"/>
      <c r="B60" s="321"/>
      <c r="C60" s="62"/>
      <c r="D60" s="65"/>
      <c r="E60" s="199"/>
      <c r="F60" s="180"/>
      <c r="G60" s="189"/>
      <c r="H60" s="209"/>
      <c r="I60" s="68"/>
      <c r="J60" s="65"/>
      <c r="K60" s="83"/>
      <c r="L60" s="63"/>
      <c r="M60" s="65"/>
      <c r="N60" s="65"/>
      <c r="O60" s="83"/>
      <c r="P60" s="63"/>
      <c r="Q60" s="65"/>
      <c r="R60" s="236"/>
      <c r="S60" s="83"/>
      <c r="T60" s="63"/>
      <c r="U60" s="76"/>
      <c r="V60" s="326"/>
      <c r="W60" s="52"/>
      <c r="X60" s="67"/>
    </row>
    <row r="61" spans="1:24" s="34" customFormat="1" ht="12.4" customHeight="1">
      <c r="A61" s="318"/>
      <c r="B61" s="321"/>
      <c r="C61" s="62"/>
      <c r="D61" s="65"/>
      <c r="E61" s="199"/>
      <c r="F61" s="180"/>
      <c r="G61" s="189"/>
      <c r="H61" s="209"/>
      <c r="I61" s="68"/>
      <c r="J61" s="65"/>
      <c r="K61" s="83"/>
      <c r="L61" s="63"/>
      <c r="M61" s="65"/>
      <c r="N61" s="65"/>
      <c r="O61" s="83"/>
      <c r="P61" s="63"/>
      <c r="Q61" s="65"/>
      <c r="R61" s="236"/>
      <c r="S61" s="83"/>
      <c r="T61" s="63"/>
      <c r="U61" s="70"/>
      <c r="V61" s="326"/>
      <c r="W61" s="52"/>
      <c r="X61" s="67"/>
    </row>
    <row r="62" spans="1:24" s="34" customFormat="1" ht="12.4" customHeight="1">
      <c r="A62" s="318"/>
      <c r="B62" s="321"/>
      <c r="C62" s="62"/>
      <c r="D62" s="65"/>
      <c r="E62" s="199"/>
      <c r="F62" s="180"/>
      <c r="G62" s="189"/>
      <c r="H62" s="209"/>
      <c r="I62" s="68"/>
      <c r="J62" s="65"/>
      <c r="K62" s="83"/>
      <c r="L62" s="63"/>
      <c r="M62" s="65"/>
      <c r="N62" s="65"/>
      <c r="O62" s="83"/>
      <c r="P62" s="63"/>
      <c r="Q62" s="65"/>
      <c r="R62" s="236"/>
      <c r="S62" s="83"/>
      <c r="T62" s="63"/>
      <c r="U62" s="70"/>
      <c r="V62" s="326"/>
      <c r="W62" s="52"/>
      <c r="X62" s="67"/>
    </row>
    <row r="63" spans="1:24" s="34" customFormat="1" ht="12.4" customHeight="1">
      <c r="A63" s="318"/>
      <c r="B63" s="321"/>
      <c r="C63" s="62"/>
      <c r="D63" s="65"/>
      <c r="E63" s="199"/>
      <c r="F63" s="180"/>
      <c r="G63" s="189"/>
      <c r="H63" s="209"/>
      <c r="I63" s="68"/>
      <c r="J63" s="65"/>
      <c r="K63" s="83"/>
      <c r="L63" s="63"/>
      <c r="M63" s="65"/>
      <c r="N63" s="65"/>
      <c r="O63" s="83"/>
      <c r="P63" s="63"/>
      <c r="Q63" s="65"/>
      <c r="R63" s="236"/>
      <c r="S63" s="83"/>
      <c r="T63" s="63"/>
      <c r="U63" s="70"/>
      <c r="V63" s="326"/>
      <c r="W63" s="52"/>
      <c r="X63" s="67"/>
    </row>
    <row r="64" spans="1:24" s="34" customFormat="1" ht="12.4" customHeight="1">
      <c r="A64" s="318"/>
      <c r="B64" s="321"/>
      <c r="C64" s="62"/>
      <c r="D64" s="65"/>
      <c r="E64" s="199"/>
      <c r="F64" s="180"/>
      <c r="G64" s="189"/>
      <c r="H64" s="209"/>
      <c r="I64" s="68"/>
      <c r="J64" s="65"/>
      <c r="K64" s="83"/>
      <c r="L64" s="63"/>
      <c r="M64" s="65"/>
      <c r="N64" s="65"/>
      <c r="O64" s="83"/>
      <c r="P64" s="63"/>
      <c r="Q64" s="65"/>
      <c r="R64" s="236"/>
      <c r="S64" s="65"/>
      <c r="T64" s="63"/>
      <c r="U64" s="84"/>
      <c r="V64" s="85"/>
      <c r="W64" s="52"/>
      <c r="X64" s="67"/>
    </row>
    <row r="65" spans="1:24" s="34" customFormat="1" ht="12.4" customHeight="1">
      <c r="A65" s="318"/>
      <c r="B65" s="321"/>
      <c r="C65" s="86"/>
      <c r="D65" s="65"/>
      <c r="E65" s="87"/>
      <c r="F65" s="91"/>
      <c r="G65" s="88"/>
      <c r="H65" s="128"/>
      <c r="I65" s="87"/>
      <c r="J65" s="91"/>
      <c r="K65" s="88"/>
      <c r="L65" s="128"/>
      <c r="M65" s="65"/>
      <c r="N65" s="65"/>
      <c r="O65" s="83"/>
      <c r="P65" s="63"/>
      <c r="Q65" s="65"/>
      <c r="R65" s="236"/>
      <c r="S65" s="65"/>
      <c r="T65" s="63"/>
      <c r="U65" s="84"/>
      <c r="V65" s="85"/>
      <c r="W65" s="52"/>
      <c r="X65" s="67"/>
    </row>
    <row r="66" spans="1:24" s="34" customFormat="1" ht="12.4" customHeight="1">
      <c r="A66" s="318"/>
      <c r="B66" s="321"/>
      <c r="C66" s="86"/>
      <c r="D66" s="65"/>
      <c r="E66" s="87"/>
      <c r="F66" s="91"/>
      <c r="G66" s="88"/>
      <c r="H66" s="128"/>
      <c r="I66" s="87"/>
      <c r="J66" s="91"/>
      <c r="K66" s="88"/>
      <c r="L66" s="128"/>
      <c r="M66" s="65"/>
      <c r="N66" s="65"/>
      <c r="O66" s="83"/>
      <c r="P66" s="63"/>
      <c r="Q66" s="65"/>
      <c r="R66" s="236"/>
      <c r="S66" s="65"/>
      <c r="T66" s="63"/>
      <c r="U66" s="84"/>
      <c r="V66" s="85"/>
      <c r="W66" s="52"/>
      <c r="X66" s="67"/>
    </row>
    <row r="67" spans="1:24" s="34" customFormat="1" ht="12.4" customHeight="1">
      <c r="A67" s="318"/>
      <c r="B67" s="321"/>
      <c r="C67" s="89"/>
      <c r="D67" s="90"/>
      <c r="E67" s="91"/>
      <c r="F67" s="91"/>
      <c r="G67" s="88"/>
      <c r="H67" s="128"/>
      <c r="I67" s="91"/>
      <c r="J67" s="91"/>
      <c r="K67" s="88"/>
      <c r="L67" s="128"/>
      <c r="M67" s="65"/>
      <c r="N67" s="65"/>
      <c r="O67" s="83"/>
      <c r="P67" s="63"/>
      <c r="Q67" s="65"/>
      <c r="R67" s="236"/>
      <c r="S67" s="65"/>
      <c r="T67" s="63"/>
      <c r="U67" s="84"/>
      <c r="V67" s="85"/>
      <c r="W67" s="52"/>
      <c r="X67" s="67"/>
    </row>
    <row r="68" spans="1:24" s="34" customFormat="1" ht="12.4" customHeight="1">
      <c r="A68" s="318"/>
      <c r="B68" s="321"/>
      <c r="C68" s="89"/>
      <c r="D68" s="90"/>
      <c r="E68" s="91"/>
      <c r="F68" s="91"/>
      <c r="G68" s="88"/>
      <c r="H68" s="128"/>
      <c r="I68" s="91"/>
      <c r="J68" s="91"/>
      <c r="K68" s="88"/>
      <c r="L68" s="128"/>
      <c r="M68" s="65"/>
      <c r="N68" s="65"/>
      <c r="O68" s="83"/>
      <c r="P68" s="63"/>
      <c r="Q68" s="65"/>
      <c r="R68" s="236"/>
      <c r="S68" s="65"/>
      <c r="T68" s="63"/>
      <c r="U68" s="84"/>
      <c r="V68" s="85"/>
      <c r="W68" s="52"/>
      <c r="X68" s="67"/>
    </row>
    <row r="69" spans="1:24" s="34" customFormat="1" ht="12.4" customHeight="1">
      <c r="A69" s="318"/>
      <c r="B69" s="321"/>
      <c r="C69" s="89"/>
      <c r="D69" s="90"/>
      <c r="E69" s="91"/>
      <c r="F69" s="91"/>
      <c r="G69" s="88"/>
      <c r="H69" s="128"/>
      <c r="I69" s="91"/>
      <c r="J69" s="91"/>
      <c r="K69" s="88"/>
      <c r="L69" s="128"/>
      <c r="M69" s="65"/>
      <c r="N69" s="65"/>
      <c r="O69" s="83"/>
      <c r="P69" s="63"/>
      <c r="Q69" s="65"/>
      <c r="R69" s="236"/>
      <c r="S69" s="65"/>
      <c r="T69" s="63"/>
      <c r="U69" s="84"/>
      <c r="V69" s="85"/>
      <c r="W69" s="52"/>
      <c r="X69" s="67"/>
    </row>
    <row r="70" spans="1:24" s="34" customFormat="1" ht="12.4" customHeight="1">
      <c r="A70" s="318"/>
      <c r="B70" s="321"/>
      <c r="C70" s="92"/>
      <c r="D70" s="93"/>
      <c r="E70" s="94"/>
      <c r="F70" s="94"/>
      <c r="G70" s="191"/>
      <c r="H70" s="210"/>
      <c r="I70" s="95"/>
      <c r="J70" s="95"/>
      <c r="K70" s="125"/>
      <c r="L70" s="129"/>
      <c r="M70" s="95"/>
      <c r="N70" s="95"/>
      <c r="O70" s="125"/>
      <c r="P70" s="129"/>
      <c r="Q70" s="95"/>
      <c r="R70" s="244"/>
      <c r="S70" s="95"/>
      <c r="T70" s="129"/>
      <c r="U70" s="84"/>
      <c r="V70" s="85"/>
      <c r="W70" s="52"/>
      <c r="X70" s="67"/>
    </row>
    <row r="71" spans="1:24" s="34" customFormat="1" ht="12.4" customHeight="1">
      <c r="A71" s="318"/>
      <c r="B71" s="321"/>
      <c r="C71" s="92"/>
      <c r="D71" s="93"/>
      <c r="E71" s="94"/>
      <c r="F71" s="94"/>
      <c r="G71" s="191"/>
      <c r="H71" s="210"/>
      <c r="I71" s="95"/>
      <c r="J71" s="95"/>
      <c r="K71" s="125"/>
      <c r="L71" s="129"/>
      <c r="M71" s="95"/>
      <c r="N71" s="95"/>
      <c r="O71" s="125"/>
      <c r="P71" s="129"/>
      <c r="Q71" s="95"/>
      <c r="R71" s="244"/>
      <c r="S71" s="95"/>
      <c r="T71" s="129"/>
      <c r="U71" s="84"/>
      <c r="V71" s="85"/>
      <c r="W71" s="52"/>
      <c r="X71" s="67"/>
    </row>
    <row r="72" spans="1:24" s="34" customFormat="1" ht="12.4" customHeight="1">
      <c r="A72" s="318"/>
      <c r="B72" s="321"/>
      <c r="C72" s="92"/>
      <c r="D72" s="93"/>
      <c r="E72" s="94"/>
      <c r="F72" s="94"/>
      <c r="G72" s="191"/>
      <c r="H72" s="210"/>
      <c r="I72" s="95"/>
      <c r="J72" s="95"/>
      <c r="K72" s="125"/>
      <c r="L72" s="129"/>
      <c r="M72" s="95"/>
      <c r="N72" s="95"/>
      <c r="O72" s="125"/>
      <c r="P72" s="129"/>
      <c r="Q72" s="95"/>
      <c r="R72" s="244"/>
      <c r="S72" s="95"/>
      <c r="T72" s="129"/>
      <c r="U72" s="84"/>
      <c r="V72" s="85"/>
      <c r="W72" s="52"/>
      <c r="X72" s="67"/>
    </row>
    <row r="73" spans="1:24" s="34" customFormat="1" ht="12.4" customHeight="1">
      <c r="A73" s="319"/>
      <c r="B73" s="322"/>
      <c r="C73" s="96"/>
      <c r="D73" s="97"/>
      <c r="E73" s="98"/>
      <c r="F73" s="98"/>
      <c r="G73" s="192"/>
      <c r="H73" s="234"/>
      <c r="I73" s="99"/>
      <c r="J73" s="100"/>
      <c r="K73" s="126"/>
      <c r="L73" s="130"/>
      <c r="M73" s="100"/>
      <c r="N73" s="100"/>
      <c r="O73" s="126"/>
      <c r="P73" s="130"/>
      <c r="Q73" s="100"/>
      <c r="R73" s="245"/>
      <c r="S73" s="100"/>
      <c r="T73" s="130"/>
      <c r="U73" s="101"/>
      <c r="V73" s="102"/>
      <c r="W73" s="122"/>
      <c r="X73" s="104"/>
    </row>
    <row r="74" spans="1:24" s="34" customFormat="1" ht="3.65" customHeight="1">
      <c r="A74" s="105"/>
      <c r="B74" s="106"/>
      <c r="C74" s="107"/>
      <c r="D74" s="42"/>
      <c r="M74" s="42"/>
      <c r="N74" s="42"/>
      <c r="O74" s="42"/>
      <c r="P74" s="42"/>
      <c r="Q74" s="42"/>
      <c r="R74" s="42"/>
      <c r="S74" s="42"/>
      <c r="T74" s="42"/>
      <c r="U74" s="108"/>
      <c r="V74" s="108"/>
      <c r="W74" s="109"/>
      <c r="X74" s="110"/>
    </row>
    <row r="75" spans="1:24" s="111" customFormat="1" ht="12.4" customHeight="1">
      <c r="C75" s="114" t="s">
        <v>158</v>
      </c>
      <c r="D75" s="114"/>
      <c r="E75" s="114"/>
      <c r="F75" s="114"/>
      <c r="U75" s="112"/>
      <c r="V75" s="112"/>
      <c r="W75" s="44"/>
      <c r="X75" s="112"/>
    </row>
    <row r="76" spans="1:24" s="111" customFormat="1" ht="12.4" customHeight="1">
      <c r="C76" s="114" t="s">
        <v>30</v>
      </c>
      <c r="D76" s="114">
        <f>SUM(T7:T9,R7:R9,P7:P9,N7:N9,L7:L9,J7:J9)</f>
        <v>0</v>
      </c>
      <c r="E76" s="114">
        <v>6</v>
      </c>
      <c r="F76" s="114" t="str">
        <f>IF(D76&gt;=E76,"○","×")</f>
        <v>×</v>
      </c>
      <c r="U76" s="112"/>
      <c r="V76" s="112"/>
      <c r="W76" s="44"/>
      <c r="X76" s="112"/>
    </row>
    <row r="77" spans="1:24" s="111" customFormat="1" ht="12.4" customHeight="1">
      <c r="C77" s="114" t="s">
        <v>151</v>
      </c>
      <c r="D77" s="114">
        <f>SUM(T10:T12,R10:R12,P10:P12,N10:N12,L10:L12,J10:J12)</f>
        <v>0</v>
      </c>
      <c r="E77" s="114">
        <v>8</v>
      </c>
      <c r="F77" s="114" t="str">
        <f>IF(D77&gt;=E77,"○","×")</f>
        <v>×</v>
      </c>
      <c r="U77" s="112"/>
      <c r="V77" s="112"/>
      <c r="W77" s="44"/>
      <c r="X77" s="112"/>
    </row>
    <row r="78" spans="1:24" s="111" customFormat="1" ht="12.4" customHeight="1">
      <c r="C78" s="114" t="s">
        <v>152</v>
      </c>
      <c r="D78" s="114">
        <f>SUM(T13:T22,R13:R22,P13:P22,N13:N22,L13:L22,J13:J22)</f>
        <v>0</v>
      </c>
      <c r="E78" s="114">
        <v>8</v>
      </c>
      <c r="F78" s="114" t="str">
        <f>IF(D78&gt;=E78,"○","×")</f>
        <v>×</v>
      </c>
      <c r="U78" s="112"/>
      <c r="V78" s="112"/>
      <c r="W78" s="44"/>
      <c r="X78" s="112"/>
    </row>
    <row r="79" spans="1:24" s="111" customFormat="1" ht="12.4" customHeight="1">
      <c r="C79" s="114" t="s">
        <v>153</v>
      </c>
      <c r="D79" s="114">
        <f>SUM(T23:T36,R23:R36,P23:P36,N23:N36,L23:L36,J23:J36)</f>
        <v>0</v>
      </c>
      <c r="E79" s="114">
        <v>8</v>
      </c>
      <c r="F79" s="114" t="str">
        <f>IF(D79&gt;=E79,"○","×")</f>
        <v>×</v>
      </c>
      <c r="U79" s="112"/>
      <c r="V79" s="112"/>
      <c r="W79" s="44"/>
      <c r="X79" s="112"/>
    </row>
    <row r="80" spans="1:24" s="111" customFormat="1" ht="12.4" customHeight="1">
      <c r="C80" s="114" t="s">
        <v>154</v>
      </c>
      <c r="D80" s="114">
        <f>SUM(T37:T44,R37:R44,P37:P44,N37:N44,L37:L44,J37:J44)</f>
        <v>0</v>
      </c>
      <c r="E80" s="114">
        <v>8</v>
      </c>
      <c r="F80" s="114" t="str">
        <f t="shared" ref="F80:F81" si="18">IF(D80&gt;=E80,"○","×")</f>
        <v>×</v>
      </c>
      <c r="U80" s="112"/>
      <c r="V80" s="112"/>
      <c r="W80" s="44"/>
      <c r="X80" s="112"/>
    </row>
    <row r="81" spans="1:24" s="111" customFormat="1" ht="12.4" customHeight="1">
      <c r="C81" s="114" t="s">
        <v>155</v>
      </c>
      <c r="D81" s="114">
        <f>SUM(T45:T58,R45:R58,P45:P58,N45:N58,L45:L58,J45:J58)</f>
        <v>0</v>
      </c>
      <c r="E81" s="114">
        <v>8</v>
      </c>
      <c r="F81" s="114" t="str">
        <f t="shared" si="18"/>
        <v>×</v>
      </c>
      <c r="U81" s="112"/>
      <c r="V81" s="112"/>
      <c r="W81" s="44"/>
      <c r="X81" s="112"/>
    </row>
    <row r="82" spans="1:24" s="114" customFormat="1" ht="15" customHeight="1">
      <c r="A82" s="111"/>
      <c r="B82" s="113"/>
      <c r="C82" s="114" t="s">
        <v>23</v>
      </c>
      <c r="D82" s="114">
        <f>SUM(T59:T74,R59:R73,P59:P74,N59:N74,L59:L74,J59:J73)</f>
        <v>0</v>
      </c>
      <c r="E82" s="114">
        <v>0</v>
      </c>
      <c r="U82" s="115"/>
      <c r="V82" s="115"/>
      <c r="W82" s="32"/>
      <c r="X82" s="115"/>
    </row>
    <row r="83" spans="1:24" s="114" customFormat="1" ht="15" customHeight="1">
      <c r="A83" s="111"/>
      <c r="B83" s="113"/>
      <c r="C83" s="114" t="s">
        <v>156</v>
      </c>
      <c r="D83" s="114">
        <f>SUM(D76:D82)</f>
        <v>0</v>
      </c>
      <c r="E83" s="114">
        <v>90</v>
      </c>
      <c r="F83" s="114" t="str">
        <f>IF(D83&gt;=E83,"○","×")</f>
        <v>×</v>
      </c>
      <c r="U83" s="115"/>
      <c r="V83" s="115"/>
      <c r="W83" s="32"/>
      <c r="X83" s="115"/>
    </row>
    <row r="84" spans="1:24" s="114" customFormat="1" ht="15" customHeight="1">
      <c r="B84" s="113"/>
      <c r="U84" s="115"/>
      <c r="V84" s="115"/>
      <c r="W84" s="32"/>
      <c r="X84" s="115"/>
    </row>
    <row r="85" spans="1:24" s="114" customFormat="1" ht="15" customHeight="1">
      <c r="B85" s="113"/>
      <c r="U85" s="115"/>
      <c r="V85" s="115"/>
      <c r="W85" s="32"/>
      <c r="X85" s="115"/>
    </row>
    <row r="86" spans="1:24" s="114" customFormat="1" ht="15" customHeight="1">
      <c r="B86" s="113"/>
      <c r="U86" s="115"/>
      <c r="V86" s="115"/>
      <c r="W86" s="32"/>
      <c r="X86" s="115"/>
    </row>
    <row r="87" spans="1:24" s="114" customFormat="1" ht="15" customHeight="1">
      <c r="B87" s="113"/>
      <c r="U87" s="115"/>
      <c r="V87" s="115"/>
      <c r="W87" s="32"/>
      <c r="X87" s="115"/>
    </row>
    <row r="88" spans="1:24" s="114" customFormat="1" ht="15" customHeight="1">
      <c r="B88" s="113"/>
      <c r="U88" s="115"/>
      <c r="V88" s="115"/>
      <c r="W88" s="32"/>
      <c r="X88" s="115"/>
    </row>
    <row r="89" spans="1:24" s="114" customFormat="1" ht="15" customHeight="1">
      <c r="B89" s="113"/>
      <c r="U89" s="115"/>
      <c r="V89" s="115"/>
      <c r="W89" s="32"/>
      <c r="X89" s="115"/>
    </row>
    <row r="90" spans="1:24" s="114" customFormat="1" ht="15" customHeight="1">
      <c r="B90" s="113"/>
      <c r="U90" s="115"/>
      <c r="V90" s="115"/>
      <c r="W90" s="32"/>
      <c r="X90" s="115"/>
    </row>
    <row r="91" spans="1:24" s="114" customFormat="1" ht="15" customHeight="1">
      <c r="B91" s="113"/>
      <c r="U91" s="115"/>
      <c r="V91" s="115"/>
      <c r="W91" s="32"/>
      <c r="X91" s="115"/>
    </row>
    <row r="92" spans="1:24" s="114" customFormat="1" ht="15" customHeight="1">
      <c r="B92" s="113"/>
      <c r="U92" s="115"/>
      <c r="V92" s="115"/>
      <c r="W92" s="32"/>
      <c r="X92" s="115"/>
    </row>
    <row r="93" spans="1:24" s="114" customFormat="1" ht="15" customHeight="1">
      <c r="B93" s="113"/>
      <c r="U93" s="115"/>
      <c r="V93" s="115"/>
      <c r="W93" s="32"/>
      <c r="X93" s="115"/>
    </row>
    <row r="94" spans="1:24" s="114" customFormat="1" ht="15" customHeight="1">
      <c r="B94" s="113"/>
      <c r="U94" s="115"/>
      <c r="V94" s="115"/>
      <c r="W94" s="32"/>
      <c r="X94" s="115"/>
    </row>
    <row r="95" spans="1:24" s="114" customFormat="1" ht="15" customHeight="1">
      <c r="B95" s="113"/>
      <c r="U95" s="115"/>
      <c r="V95" s="115"/>
      <c r="W95" s="32"/>
      <c r="X95" s="115"/>
    </row>
    <row r="96" spans="1:24" s="114" customFormat="1" ht="15" customHeight="1">
      <c r="B96" s="113"/>
      <c r="U96" s="115"/>
      <c r="V96" s="115"/>
      <c r="W96" s="32"/>
      <c r="X96" s="115"/>
    </row>
    <row r="97" spans="2:24" s="114" customFormat="1" ht="15" customHeight="1">
      <c r="B97" s="113"/>
      <c r="U97" s="115"/>
      <c r="V97" s="115"/>
      <c r="W97" s="32"/>
      <c r="X97" s="115"/>
    </row>
    <row r="98" spans="2:24" s="114" customFormat="1" ht="15" customHeight="1">
      <c r="B98" s="113"/>
      <c r="U98" s="115"/>
      <c r="V98" s="115"/>
      <c r="W98" s="32"/>
      <c r="X98" s="115"/>
    </row>
    <row r="99" spans="2:24" s="114" customFormat="1" ht="15" customHeight="1">
      <c r="B99" s="113"/>
      <c r="U99" s="115"/>
      <c r="V99" s="115"/>
      <c r="W99" s="32"/>
      <c r="X99" s="115"/>
    </row>
    <row r="100" spans="2:24" s="114" customFormat="1" ht="16.149999999999999" customHeight="1">
      <c r="B100" s="113"/>
      <c r="U100" s="115"/>
      <c r="V100" s="115"/>
      <c r="W100" s="32"/>
      <c r="X100" s="115"/>
    </row>
    <row r="101" spans="2:24" s="114" customFormat="1" ht="16.149999999999999" customHeight="1">
      <c r="B101" s="113"/>
      <c r="U101" s="115"/>
      <c r="V101" s="115"/>
      <c r="W101" s="32"/>
      <c r="X101" s="115"/>
    </row>
    <row r="102" spans="2:24" s="114" customFormat="1" ht="16.149999999999999" customHeight="1">
      <c r="B102" s="113"/>
      <c r="U102" s="115"/>
      <c r="V102" s="115"/>
      <c r="W102" s="32"/>
      <c r="X102" s="115"/>
    </row>
    <row r="103" spans="2:24" s="114" customFormat="1" ht="16.149999999999999" customHeight="1">
      <c r="B103" s="113"/>
      <c r="U103" s="115"/>
      <c r="V103" s="115"/>
      <c r="W103" s="32"/>
      <c r="X103" s="115"/>
    </row>
    <row r="104" spans="2:24" s="117" customFormat="1" ht="16.149999999999999" customHeight="1">
      <c r="B104" s="116"/>
      <c r="U104" s="115"/>
      <c r="V104" s="115"/>
      <c r="W104" s="32"/>
      <c r="X104" s="118"/>
    </row>
    <row r="105" spans="2:24" s="117" customFormat="1" ht="16.149999999999999" customHeight="1">
      <c r="B105" s="116"/>
      <c r="U105" s="115"/>
      <c r="V105" s="115"/>
      <c r="W105" s="32"/>
      <c r="X105" s="118"/>
    </row>
    <row r="106" spans="2:24" s="117" customFormat="1" ht="16.149999999999999" customHeight="1">
      <c r="B106" s="116"/>
      <c r="U106" s="115"/>
      <c r="V106" s="115"/>
      <c r="W106" s="32"/>
      <c r="X106" s="118"/>
    </row>
    <row r="107" spans="2:24" s="117" customFormat="1" ht="16.149999999999999" customHeight="1">
      <c r="B107" s="116"/>
      <c r="U107" s="115"/>
      <c r="V107" s="115"/>
      <c r="W107" s="32"/>
      <c r="X107" s="118"/>
    </row>
    <row r="108" spans="2:24" s="117" customFormat="1" ht="16.149999999999999" customHeight="1">
      <c r="B108" s="116"/>
      <c r="U108" s="115"/>
      <c r="V108" s="115"/>
      <c r="W108" s="32"/>
      <c r="X108" s="118"/>
    </row>
    <row r="109" spans="2:24" s="117" customFormat="1" ht="16.149999999999999" customHeight="1">
      <c r="B109" s="116"/>
      <c r="U109" s="115"/>
      <c r="V109" s="115"/>
      <c r="W109" s="32"/>
      <c r="X109" s="118"/>
    </row>
    <row r="110" spans="2:24" s="117" customFormat="1" ht="16.149999999999999" customHeight="1">
      <c r="B110" s="116"/>
      <c r="U110" s="115"/>
      <c r="V110" s="115"/>
      <c r="W110" s="32"/>
      <c r="X110" s="118"/>
    </row>
    <row r="111" spans="2:24" s="117" customFormat="1" ht="16.149999999999999" customHeight="1">
      <c r="B111" s="116"/>
      <c r="U111" s="115"/>
      <c r="V111" s="115"/>
      <c r="W111" s="32"/>
      <c r="X111" s="118"/>
    </row>
    <row r="112" spans="2:24" s="117" customFormat="1" ht="16.149999999999999" customHeight="1">
      <c r="B112" s="116"/>
      <c r="U112" s="115"/>
      <c r="V112" s="115"/>
      <c r="W112" s="32"/>
      <c r="X112" s="118"/>
    </row>
    <row r="113" spans="2:24" s="117" customFormat="1" ht="16.149999999999999" customHeight="1">
      <c r="B113" s="116"/>
      <c r="U113" s="115"/>
      <c r="V113" s="115"/>
      <c r="W113" s="32"/>
      <c r="X113" s="118"/>
    </row>
    <row r="114" spans="2:24" s="117" customFormat="1" ht="16.149999999999999" customHeight="1">
      <c r="B114" s="116"/>
      <c r="U114" s="115"/>
      <c r="V114" s="115"/>
      <c r="W114" s="32"/>
      <c r="X114" s="118"/>
    </row>
    <row r="115" spans="2:24" s="117" customFormat="1" ht="16.149999999999999" customHeight="1">
      <c r="B115" s="116"/>
      <c r="U115" s="115"/>
      <c r="V115" s="115"/>
      <c r="W115" s="32"/>
      <c r="X115" s="118"/>
    </row>
    <row r="116" spans="2:24" s="117" customFormat="1" ht="16.149999999999999" customHeight="1">
      <c r="B116" s="116"/>
      <c r="U116" s="115"/>
      <c r="V116" s="115"/>
      <c r="W116" s="32"/>
      <c r="X116" s="118"/>
    </row>
    <row r="117" spans="2:24" s="117" customFormat="1" ht="16.149999999999999" customHeight="1">
      <c r="B117" s="116"/>
      <c r="U117" s="115"/>
      <c r="V117" s="115"/>
      <c r="W117" s="32"/>
      <c r="X117" s="118"/>
    </row>
    <row r="118" spans="2:24" s="117" customFormat="1" ht="16.149999999999999" customHeight="1">
      <c r="B118" s="116"/>
      <c r="U118" s="115"/>
      <c r="V118" s="115"/>
      <c r="W118" s="32"/>
      <c r="X118" s="118"/>
    </row>
    <row r="119" spans="2:24" s="117" customFormat="1" ht="16.149999999999999" customHeight="1">
      <c r="B119" s="116"/>
      <c r="U119" s="115"/>
      <c r="V119" s="115"/>
      <c r="W119" s="32"/>
      <c r="X119" s="118"/>
    </row>
    <row r="120" spans="2:24" s="117" customFormat="1" ht="16.149999999999999" customHeight="1">
      <c r="B120" s="116"/>
      <c r="U120" s="115"/>
      <c r="V120" s="115"/>
      <c r="W120" s="32"/>
      <c r="X120" s="118"/>
    </row>
    <row r="121" spans="2:24" s="117" customFormat="1" ht="16.149999999999999" customHeight="1">
      <c r="B121" s="116"/>
      <c r="U121" s="115"/>
      <c r="V121" s="115"/>
      <c r="W121" s="32"/>
      <c r="X121" s="118"/>
    </row>
    <row r="122" spans="2:24" s="117" customFormat="1" ht="16.149999999999999" customHeight="1">
      <c r="B122" s="116"/>
      <c r="U122" s="115"/>
      <c r="V122" s="115"/>
      <c r="W122" s="32"/>
      <c r="X122" s="118"/>
    </row>
    <row r="123" spans="2:24" s="117" customFormat="1" ht="16.149999999999999" customHeight="1">
      <c r="B123" s="116"/>
      <c r="U123" s="115"/>
      <c r="V123" s="115"/>
      <c r="W123" s="32"/>
      <c r="X123" s="118"/>
    </row>
    <row r="124" spans="2:24" s="117" customFormat="1" ht="16.149999999999999" customHeight="1">
      <c r="B124" s="116"/>
      <c r="U124" s="115"/>
      <c r="V124" s="115"/>
      <c r="W124" s="32"/>
      <c r="X124" s="118"/>
    </row>
    <row r="125" spans="2:24" s="117" customFormat="1" ht="16.149999999999999" customHeight="1">
      <c r="B125" s="116"/>
      <c r="U125" s="115"/>
      <c r="V125" s="115"/>
      <c r="W125" s="32"/>
      <c r="X125" s="118"/>
    </row>
    <row r="126" spans="2:24" s="117" customFormat="1" ht="16.149999999999999" customHeight="1">
      <c r="B126" s="116"/>
      <c r="U126" s="115"/>
      <c r="V126" s="115"/>
      <c r="W126" s="32"/>
      <c r="X126" s="118"/>
    </row>
    <row r="127" spans="2:24" s="117" customFormat="1" ht="16.149999999999999" customHeight="1">
      <c r="B127" s="116"/>
      <c r="U127" s="115"/>
      <c r="V127" s="115"/>
      <c r="W127" s="32"/>
      <c r="X127" s="118"/>
    </row>
    <row r="128" spans="2:24" s="117" customFormat="1" ht="16.149999999999999" customHeight="1">
      <c r="B128" s="116"/>
      <c r="U128" s="115"/>
      <c r="V128" s="115"/>
      <c r="W128" s="32"/>
      <c r="X128" s="118"/>
    </row>
    <row r="129" spans="2:24" s="117" customFormat="1" ht="16.149999999999999" customHeight="1">
      <c r="B129" s="116"/>
      <c r="U129" s="115"/>
      <c r="V129" s="115"/>
      <c r="W129" s="32"/>
      <c r="X129" s="118"/>
    </row>
    <row r="130" spans="2:24" s="117" customFormat="1" ht="16.149999999999999" customHeight="1">
      <c r="B130" s="116"/>
      <c r="U130" s="115"/>
      <c r="V130" s="115"/>
      <c r="W130" s="32"/>
      <c r="X130" s="118"/>
    </row>
    <row r="131" spans="2:24" s="117" customFormat="1" ht="16.149999999999999" customHeight="1">
      <c r="B131" s="116"/>
      <c r="U131" s="115"/>
      <c r="V131" s="115"/>
      <c r="W131" s="32"/>
      <c r="X131" s="118"/>
    </row>
    <row r="132" spans="2:24" s="117" customFormat="1" ht="16.149999999999999" customHeight="1">
      <c r="B132" s="116"/>
      <c r="U132" s="115"/>
      <c r="V132" s="115"/>
      <c r="W132" s="32"/>
      <c r="X132" s="118"/>
    </row>
    <row r="133" spans="2:24" s="117" customFormat="1" ht="16.149999999999999" customHeight="1">
      <c r="B133" s="116"/>
      <c r="U133" s="115"/>
      <c r="V133" s="115"/>
      <c r="W133" s="32"/>
      <c r="X133" s="118"/>
    </row>
    <row r="134" spans="2:24" s="117" customFormat="1" ht="16.149999999999999" customHeight="1">
      <c r="B134" s="116"/>
      <c r="U134" s="115"/>
      <c r="V134" s="115"/>
      <c r="W134" s="32"/>
      <c r="X134" s="118"/>
    </row>
    <row r="135" spans="2:24" s="117" customFormat="1" ht="16.149999999999999" customHeight="1">
      <c r="B135" s="116"/>
      <c r="U135" s="115"/>
      <c r="V135" s="115"/>
      <c r="W135" s="32"/>
      <c r="X135" s="118"/>
    </row>
    <row r="136" spans="2:24" s="117" customFormat="1" ht="16.149999999999999" customHeight="1">
      <c r="B136" s="116"/>
      <c r="U136" s="115"/>
      <c r="V136" s="115"/>
      <c r="W136" s="32"/>
      <c r="X136" s="118"/>
    </row>
    <row r="137" spans="2:24" s="117" customFormat="1" ht="16.149999999999999" customHeight="1">
      <c r="B137" s="116"/>
      <c r="U137" s="115"/>
      <c r="V137" s="115"/>
      <c r="W137" s="32"/>
      <c r="X137" s="118"/>
    </row>
    <row r="138" spans="2:24" s="117" customFormat="1" ht="16.149999999999999" customHeight="1">
      <c r="B138" s="116"/>
      <c r="U138" s="115"/>
      <c r="V138" s="115"/>
      <c r="W138" s="32"/>
      <c r="X138" s="118"/>
    </row>
    <row r="139" spans="2:24" s="117" customFormat="1" ht="16.149999999999999" customHeight="1">
      <c r="B139" s="116"/>
      <c r="U139" s="115"/>
      <c r="V139" s="115"/>
      <c r="W139" s="32"/>
      <c r="X139" s="118"/>
    </row>
    <row r="140" spans="2:24" s="117" customFormat="1" ht="16.149999999999999" customHeight="1">
      <c r="B140" s="116"/>
      <c r="U140" s="115"/>
      <c r="V140" s="115"/>
      <c r="W140" s="32"/>
      <c r="X140" s="118"/>
    </row>
    <row r="141" spans="2:24" s="117" customFormat="1" ht="16.149999999999999" customHeight="1">
      <c r="B141" s="116"/>
      <c r="U141" s="115"/>
      <c r="V141" s="115"/>
      <c r="W141" s="32"/>
      <c r="X141" s="118"/>
    </row>
    <row r="142" spans="2:24" s="117" customFormat="1" ht="16.149999999999999" customHeight="1">
      <c r="B142" s="116"/>
      <c r="U142" s="115"/>
      <c r="V142" s="115"/>
      <c r="W142" s="32"/>
      <c r="X142" s="118"/>
    </row>
    <row r="143" spans="2:24" s="117" customFormat="1" ht="16.149999999999999" customHeight="1">
      <c r="B143" s="116"/>
      <c r="U143" s="115"/>
      <c r="V143" s="115"/>
      <c r="W143" s="32"/>
      <c r="X143" s="118"/>
    </row>
    <row r="144" spans="2:24" s="117" customFormat="1" ht="16.149999999999999" customHeight="1">
      <c r="B144" s="116"/>
      <c r="U144" s="115"/>
      <c r="V144" s="115"/>
      <c r="W144" s="32"/>
      <c r="X144" s="118"/>
    </row>
    <row r="145" spans="2:24" s="117" customFormat="1" ht="16.149999999999999" customHeight="1">
      <c r="B145" s="116"/>
      <c r="U145" s="115"/>
      <c r="V145" s="115"/>
      <c r="W145" s="32"/>
      <c r="X145" s="118"/>
    </row>
    <row r="146" spans="2:24" s="117" customFormat="1" ht="16.149999999999999" customHeight="1">
      <c r="B146" s="116"/>
      <c r="U146" s="115"/>
      <c r="V146" s="115"/>
      <c r="W146" s="32"/>
      <c r="X146" s="118"/>
    </row>
    <row r="147" spans="2:24" s="117" customFormat="1" ht="16.149999999999999" customHeight="1">
      <c r="B147" s="116"/>
      <c r="U147" s="115"/>
      <c r="V147" s="115"/>
      <c r="W147" s="32"/>
      <c r="X147" s="118"/>
    </row>
    <row r="148" spans="2:24" s="117" customFormat="1" ht="16.149999999999999" customHeight="1">
      <c r="B148" s="116"/>
      <c r="U148" s="115"/>
      <c r="V148" s="115"/>
      <c r="W148" s="32"/>
      <c r="X148" s="118"/>
    </row>
    <row r="149" spans="2:24" s="117" customFormat="1" ht="16.149999999999999" customHeight="1">
      <c r="B149" s="116"/>
      <c r="U149" s="115"/>
      <c r="V149" s="115"/>
      <c r="W149" s="32"/>
      <c r="X149" s="118"/>
    </row>
    <row r="150" spans="2:24" s="117" customFormat="1" ht="16.149999999999999" customHeight="1">
      <c r="B150" s="116"/>
      <c r="U150" s="115"/>
      <c r="V150" s="115"/>
      <c r="W150" s="32"/>
      <c r="X150" s="118"/>
    </row>
    <row r="151" spans="2:24" s="117" customFormat="1" ht="16.149999999999999" customHeight="1">
      <c r="B151" s="116"/>
      <c r="U151" s="115"/>
      <c r="V151" s="115"/>
      <c r="W151" s="32"/>
      <c r="X151" s="118"/>
    </row>
    <row r="152" spans="2:24" s="117" customFormat="1" ht="16.149999999999999" customHeight="1">
      <c r="B152" s="116"/>
      <c r="U152" s="115"/>
      <c r="V152" s="115"/>
      <c r="W152" s="32"/>
      <c r="X152" s="118"/>
    </row>
    <row r="153" spans="2:24" s="117" customFormat="1" ht="16.149999999999999" customHeight="1">
      <c r="B153" s="116"/>
      <c r="U153" s="115"/>
      <c r="V153" s="115"/>
      <c r="W153" s="32"/>
      <c r="X153" s="118"/>
    </row>
    <row r="154" spans="2:24" s="117" customFormat="1" ht="16.149999999999999" customHeight="1">
      <c r="B154" s="116"/>
      <c r="U154" s="115"/>
      <c r="V154" s="115"/>
      <c r="W154" s="32"/>
      <c r="X154" s="118"/>
    </row>
  </sheetData>
  <mergeCells count="46">
    <mergeCell ref="A7:A73"/>
    <mergeCell ref="Y4:AF23"/>
    <mergeCell ref="O6:P6"/>
    <mergeCell ref="Q6:R6"/>
    <mergeCell ref="S6:T6"/>
    <mergeCell ref="B7:B9"/>
    <mergeCell ref="U7:V9"/>
    <mergeCell ref="U4:X6"/>
    <mergeCell ref="E5:H5"/>
    <mergeCell ref="I5:L5"/>
    <mergeCell ref="M5:P5"/>
    <mergeCell ref="Q5:T5"/>
    <mergeCell ref="A4:B6"/>
    <mergeCell ref="C4:C6"/>
    <mergeCell ref="D4:D6"/>
    <mergeCell ref="E4:T4"/>
    <mergeCell ref="E6:F6"/>
    <mergeCell ref="G6:H6"/>
    <mergeCell ref="I6:J6"/>
    <mergeCell ref="K6:L6"/>
    <mergeCell ref="M6:N6"/>
    <mergeCell ref="X7:X8"/>
    <mergeCell ref="X9:X18"/>
    <mergeCell ref="B10:B12"/>
    <mergeCell ref="U10:V12"/>
    <mergeCell ref="B13:B22"/>
    <mergeCell ref="V45:V46"/>
    <mergeCell ref="V47:V53"/>
    <mergeCell ref="B59:B73"/>
    <mergeCell ref="V59:V63"/>
    <mergeCell ref="U13:V22"/>
    <mergeCell ref="B23:B36"/>
    <mergeCell ref="V23:V24"/>
    <mergeCell ref="V25:V29"/>
    <mergeCell ref="V30:V33"/>
    <mergeCell ref="B37:B44"/>
    <mergeCell ref="V37:V38"/>
    <mergeCell ref="V39:V43"/>
    <mergeCell ref="B45:B58"/>
    <mergeCell ref="A1:T1"/>
    <mergeCell ref="O2:P2"/>
    <mergeCell ref="I3:J3"/>
    <mergeCell ref="K3:N3"/>
    <mergeCell ref="O3:P3"/>
    <mergeCell ref="Q3:T3"/>
    <mergeCell ref="Q2:T2"/>
  </mergeCells>
  <phoneticPr fontId="1"/>
  <dataValidations count="1">
    <dataValidation type="list" allowBlank="1" showInputMessage="1" showErrorMessage="1" sqref="O7:O58 S7:S58 M7:M58 Q7:Q58 K7:K58 I7:I58" xr:uid="{E54336E9-A6FA-47AD-9BFF-4D7BF78016D5}">
      <formula1>"○,◎"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9" orientation="landscape" r:id="rId1"/>
  <headerFooter>
    <oddHeader>&amp;R&amp;"メイリオ,レギュラー"&amp;14様式２</oddHead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339596-775C-4018-9FF6-DA2EF394CD75}">
  <sheetPr>
    <pageSetUpPr fitToPage="1"/>
  </sheetPr>
  <dimension ref="A1:AF149"/>
  <sheetViews>
    <sheetView view="pageBreakPreview" topLeftCell="A7" zoomScale="75" zoomScaleNormal="75" zoomScaleSheetLayoutView="75" workbookViewId="0">
      <selection activeCell="A4" sqref="A4"/>
    </sheetView>
  </sheetViews>
  <sheetFormatPr defaultRowHeight="16.149999999999999" customHeight="1"/>
  <cols>
    <col min="1" max="1" width="2.75" style="30" customWidth="1"/>
    <col min="2" max="2" width="9.83203125" style="116" customWidth="1"/>
    <col min="3" max="3" width="14.75" style="30" customWidth="1"/>
    <col min="4" max="4" width="3.33203125" style="30" customWidth="1"/>
    <col min="5" max="20" width="5.33203125" style="30" customWidth="1"/>
    <col min="21" max="21" width="1.75" style="31" customWidth="1"/>
    <col min="22" max="22" width="17.33203125" style="31" customWidth="1"/>
    <col min="23" max="23" width="1.75" style="32" customWidth="1"/>
    <col min="24" max="24" width="15.58203125" style="33" customWidth="1"/>
    <col min="25" max="262" width="9" style="30"/>
    <col min="263" max="263" width="2.75" style="30" customWidth="1"/>
    <col min="264" max="264" width="8.75" style="30" customWidth="1"/>
    <col min="265" max="265" width="14.75" style="30" customWidth="1"/>
    <col min="266" max="266" width="3.33203125" style="30" customWidth="1"/>
    <col min="267" max="274" width="5.33203125" style="30" customWidth="1"/>
    <col min="275" max="275" width="1.75" style="30" customWidth="1"/>
    <col min="276" max="276" width="17.33203125" style="30" customWidth="1"/>
    <col min="277" max="277" width="1.75" style="30" customWidth="1"/>
    <col min="278" max="278" width="15.58203125" style="30" customWidth="1"/>
    <col min="279" max="518" width="9" style="30"/>
    <col min="519" max="519" width="2.75" style="30" customWidth="1"/>
    <col min="520" max="520" width="8.75" style="30" customWidth="1"/>
    <col min="521" max="521" width="14.75" style="30" customWidth="1"/>
    <col min="522" max="522" width="3.33203125" style="30" customWidth="1"/>
    <col min="523" max="530" width="5.33203125" style="30" customWidth="1"/>
    <col min="531" max="531" width="1.75" style="30" customWidth="1"/>
    <col min="532" max="532" width="17.33203125" style="30" customWidth="1"/>
    <col min="533" max="533" width="1.75" style="30" customWidth="1"/>
    <col min="534" max="534" width="15.58203125" style="30" customWidth="1"/>
    <col min="535" max="774" width="9" style="30"/>
    <col min="775" max="775" width="2.75" style="30" customWidth="1"/>
    <col min="776" max="776" width="8.75" style="30" customWidth="1"/>
    <col min="777" max="777" width="14.75" style="30" customWidth="1"/>
    <col min="778" max="778" width="3.33203125" style="30" customWidth="1"/>
    <col min="779" max="786" width="5.33203125" style="30" customWidth="1"/>
    <col min="787" max="787" width="1.75" style="30" customWidth="1"/>
    <col min="788" max="788" width="17.33203125" style="30" customWidth="1"/>
    <col min="789" max="789" width="1.75" style="30" customWidth="1"/>
    <col min="790" max="790" width="15.58203125" style="30" customWidth="1"/>
    <col min="791" max="1030" width="9" style="30"/>
    <col min="1031" max="1031" width="2.75" style="30" customWidth="1"/>
    <col min="1032" max="1032" width="8.75" style="30" customWidth="1"/>
    <col min="1033" max="1033" width="14.75" style="30" customWidth="1"/>
    <col min="1034" max="1034" width="3.33203125" style="30" customWidth="1"/>
    <col min="1035" max="1042" width="5.33203125" style="30" customWidth="1"/>
    <col min="1043" max="1043" width="1.75" style="30" customWidth="1"/>
    <col min="1044" max="1044" width="17.33203125" style="30" customWidth="1"/>
    <col min="1045" max="1045" width="1.75" style="30" customWidth="1"/>
    <col min="1046" max="1046" width="15.58203125" style="30" customWidth="1"/>
    <col min="1047" max="1286" width="9" style="30"/>
    <col min="1287" max="1287" width="2.75" style="30" customWidth="1"/>
    <col min="1288" max="1288" width="8.75" style="30" customWidth="1"/>
    <col min="1289" max="1289" width="14.75" style="30" customWidth="1"/>
    <col min="1290" max="1290" width="3.33203125" style="30" customWidth="1"/>
    <col min="1291" max="1298" width="5.33203125" style="30" customWidth="1"/>
    <col min="1299" max="1299" width="1.75" style="30" customWidth="1"/>
    <col min="1300" max="1300" width="17.33203125" style="30" customWidth="1"/>
    <col min="1301" max="1301" width="1.75" style="30" customWidth="1"/>
    <col min="1302" max="1302" width="15.58203125" style="30" customWidth="1"/>
    <col min="1303" max="1542" width="9" style="30"/>
    <col min="1543" max="1543" width="2.75" style="30" customWidth="1"/>
    <col min="1544" max="1544" width="8.75" style="30" customWidth="1"/>
    <col min="1545" max="1545" width="14.75" style="30" customWidth="1"/>
    <col min="1546" max="1546" width="3.33203125" style="30" customWidth="1"/>
    <col min="1547" max="1554" width="5.33203125" style="30" customWidth="1"/>
    <col min="1555" max="1555" width="1.75" style="30" customWidth="1"/>
    <col min="1556" max="1556" width="17.33203125" style="30" customWidth="1"/>
    <col min="1557" max="1557" width="1.75" style="30" customWidth="1"/>
    <col min="1558" max="1558" width="15.58203125" style="30" customWidth="1"/>
    <col min="1559" max="1798" width="9" style="30"/>
    <col min="1799" max="1799" width="2.75" style="30" customWidth="1"/>
    <col min="1800" max="1800" width="8.75" style="30" customWidth="1"/>
    <col min="1801" max="1801" width="14.75" style="30" customWidth="1"/>
    <col min="1802" max="1802" width="3.33203125" style="30" customWidth="1"/>
    <col min="1803" max="1810" width="5.33203125" style="30" customWidth="1"/>
    <col min="1811" max="1811" width="1.75" style="30" customWidth="1"/>
    <col min="1812" max="1812" width="17.33203125" style="30" customWidth="1"/>
    <col min="1813" max="1813" width="1.75" style="30" customWidth="1"/>
    <col min="1814" max="1814" width="15.58203125" style="30" customWidth="1"/>
    <col min="1815" max="2054" width="9" style="30"/>
    <col min="2055" max="2055" width="2.75" style="30" customWidth="1"/>
    <col min="2056" max="2056" width="8.75" style="30" customWidth="1"/>
    <col min="2057" max="2057" width="14.75" style="30" customWidth="1"/>
    <col min="2058" max="2058" width="3.33203125" style="30" customWidth="1"/>
    <col min="2059" max="2066" width="5.33203125" style="30" customWidth="1"/>
    <col min="2067" max="2067" width="1.75" style="30" customWidth="1"/>
    <col min="2068" max="2068" width="17.33203125" style="30" customWidth="1"/>
    <col min="2069" max="2069" width="1.75" style="30" customWidth="1"/>
    <col min="2070" max="2070" width="15.58203125" style="30" customWidth="1"/>
    <col min="2071" max="2310" width="9" style="30"/>
    <col min="2311" max="2311" width="2.75" style="30" customWidth="1"/>
    <col min="2312" max="2312" width="8.75" style="30" customWidth="1"/>
    <col min="2313" max="2313" width="14.75" style="30" customWidth="1"/>
    <col min="2314" max="2314" width="3.33203125" style="30" customWidth="1"/>
    <col min="2315" max="2322" width="5.33203125" style="30" customWidth="1"/>
    <col min="2323" max="2323" width="1.75" style="30" customWidth="1"/>
    <col min="2324" max="2324" width="17.33203125" style="30" customWidth="1"/>
    <col min="2325" max="2325" width="1.75" style="30" customWidth="1"/>
    <col min="2326" max="2326" width="15.58203125" style="30" customWidth="1"/>
    <col min="2327" max="2566" width="9" style="30"/>
    <col min="2567" max="2567" width="2.75" style="30" customWidth="1"/>
    <col min="2568" max="2568" width="8.75" style="30" customWidth="1"/>
    <col min="2569" max="2569" width="14.75" style="30" customWidth="1"/>
    <col min="2570" max="2570" width="3.33203125" style="30" customWidth="1"/>
    <col min="2571" max="2578" width="5.33203125" style="30" customWidth="1"/>
    <col min="2579" max="2579" width="1.75" style="30" customWidth="1"/>
    <col min="2580" max="2580" width="17.33203125" style="30" customWidth="1"/>
    <col min="2581" max="2581" width="1.75" style="30" customWidth="1"/>
    <col min="2582" max="2582" width="15.58203125" style="30" customWidth="1"/>
    <col min="2583" max="2822" width="9" style="30"/>
    <col min="2823" max="2823" width="2.75" style="30" customWidth="1"/>
    <col min="2824" max="2824" width="8.75" style="30" customWidth="1"/>
    <col min="2825" max="2825" width="14.75" style="30" customWidth="1"/>
    <col min="2826" max="2826" width="3.33203125" style="30" customWidth="1"/>
    <col min="2827" max="2834" width="5.33203125" style="30" customWidth="1"/>
    <col min="2835" max="2835" width="1.75" style="30" customWidth="1"/>
    <col min="2836" max="2836" width="17.33203125" style="30" customWidth="1"/>
    <col min="2837" max="2837" width="1.75" style="30" customWidth="1"/>
    <col min="2838" max="2838" width="15.58203125" style="30" customWidth="1"/>
    <col min="2839" max="3078" width="9" style="30"/>
    <col min="3079" max="3079" width="2.75" style="30" customWidth="1"/>
    <col min="3080" max="3080" width="8.75" style="30" customWidth="1"/>
    <col min="3081" max="3081" width="14.75" style="30" customWidth="1"/>
    <col min="3082" max="3082" width="3.33203125" style="30" customWidth="1"/>
    <col min="3083" max="3090" width="5.33203125" style="30" customWidth="1"/>
    <col min="3091" max="3091" width="1.75" style="30" customWidth="1"/>
    <col min="3092" max="3092" width="17.33203125" style="30" customWidth="1"/>
    <col min="3093" max="3093" width="1.75" style="30" customWidth="1"/>
    <col min="3094" max="3094" width="15.58203125" style="30" customWidth="1"/>
    <col min="3095" max="3334" width="9" style="30"/>
    <col min="3335" max="3335" width="2.75" style="30" customWidth="1"/>
    <col min="3336" max="3336" width="8.75" style="30" customWidth="1"/>
    <col min="3337" max="3337" width="14.75" style="30" customWidth="1"/>
    <col min="3338" max="3338" width="3.33203125" style="30" customWidth="1"/>
    <col min="3339" max="3346" width="5.33203125" style="30" customWidth="1"/>
    <col min="3347" max="3347" width="1.75" style="30" customWidth="1"/>
    <col min="3348" max="3348" width="17.33203125" style="30" customWidth="1"/>
    <col min="3349" max="3349" width="1.75" style="30" customWidth="1"/>
    <col min="3350" max="3350" width="15.58203125" style="30" customWidth="1"/>
    <col min="3351" max="3590" width="9" style="30"/>
    <col min="3591" max="3591" width="2.75" style="30" customWidth="1"/>
    <col min="3592" max="3592" width="8.75" style="30" customWidth="1"/>
    <col min="3593" max="3593" width="14.75" style="30" customWidth="1"/>
    <col min="3594" max="3594" width="3.33203125" style="30" customWidth="1"/>
    <col min="3595" max="3602" width="5.33203125" style="30" customWidth="1"/>
    <col min="3603" max="3603" width="1.75" style="30" customWidth="1"/>
    <col min="3604" max="3604" width="17.33203125" style="30" customWidth="1"/>
    <col min="3605" max="3605" width="1.75" style="30" customWidth="1"/>
    <col min="3606" max="3606" width="15.58203125" style="30" customWidth="1"/>
    <col min="3607" max="3846" width="9" style="30"/>
    <col min="3847" max="3847" width="2.75" style="30" customWidth="1"/>
    <col min="3848" max="3848" width="8.75" style="30" customWidth="1"/>
    <col min="3849" max="3849" width="14.75" style="30" customWidth="1"/>
    <col min="3850" max="3850" width="3.33203125" style="30" customWidth="1"/>
    <col min="3851" max="3858" width="5.33203125" style="30" customWidth="1"/>
    <col min="3859" max="3859" width="1.75" style="30" customWidth="1"/>
    <col min="3860" max="3860" width="17.33203125" style="30" customWidth="1"/>
    <col min="3861" max="3861" width="1.75" style="30" customWidth="1"/>
    <col min="3862" max="3862" width="15.58203125" style="30" customWidth="1"/>
    <col min="3863" max="4102" width="9" style="30"/>
    <col min="4103" max="4103" width="2.75" style="30" customWidth="1"/>
    <col min="4104" max="4104" width="8.75" style="30" customWidth="1"/>
    <col min="4105" max="4105" width="14.75" style="30" customWidth="1"/>
    <col min="4106" max="4106" width="3.33203125" style="30" customWidth="1"/>
    <col min="4107" max="4114" width="5.33203125" style="30" customWidth="1"/>
    <col min="4115" max="4115" width="1.75" style="30" customWidth="1"/>
    <col min="4116" max="4116" width="17.33203125" style="30" customWidth="1"/>
    <col min="4117" max="4117" width="1.75" style="30" customWidth="1"/>
    <col min="4118" max="4118" width="15.58203125" style="30" customWidth="1"/>
    <col min="4119" max="4358" width="9" style="30"/>
    <col min="4359" max="4359" width="2.75" style="30" customWidth="1"/>
    <col min="4360" max="4360" width="8.75" style="30" customWidth="1"/>
    <col min="4361" max="4361" width="14.75" style="30" customWidth="1"/>
    <col min="4362" max="4362" width="3.33203125" style="30" customWidth="1"/>
    <col min="4363" max="4370" width="5.33203125" style="30" customWidth="1"/>
    <col min="4371" max="4371" width="1.75" style="30" customWidth="1"/>
    <col min="4372" max="4372" width="17.33203125" style="30" customWidth="1"/>
    <col min="4373" max="4373" width="1.75" style="30" customWidth="1"/>
    <col min="4374" max="4374" width="15.58203125" style="30" customWidth="1"/>
    <col min="4375" max="4614" width="9" style="30"/>
    <col min="4615" max="4615" width="2.75" style="30" customWidth="1"/>
    <col min="4616" max="4616" width="8.75" style="30" customWidth="1"/>
    <col min="4617" max="4617" width="14.75" style="30" customWidth="1"/>
    <col min="4618" max="4618" width="3.33203125" style="30" customWidth="1"/>
    <col min="4619" max="4626" width="5.33203125" style="30" customWidth="1"/>
    <col min="4627" max="4627" width="1.75" style="30" customWidth="1"/>
    <col min="4628" max="4628" width="17.33203125" style="30" customWidth="1"/>
    <col min="4629" max="4629" width="1.75" style="30" customWidth="1"/>
    <col min="4630" max="4630" width="15.58203125" style="30" customWidth="1"/>
    <col min="4631" max="4870" width="9" style="30"/>
    <col min="4871" max="4871" width="2.75" style="30" customWidth="1"/>
    <col min="4872" max="4872" width="8.75" style="30" customWidth="1"/>
    <col min="4873" max="4873" width="14.75" style="30" customWidth="1"/>
    <col min="4874" max="4874" width="3.33203125" style="30" customWidth="1"/>
    <col min="4875" max="4882" width="5.33203125" style="30" customWidth="1"/>
    <col min="4883" max="4883" width="1.75" style="30" customWidth="1"/>
    <col min="4884" max="4884" width="17.33203125" style="30" customWidth="1"/>
    <col min="4885" max="4885" width="1.75" style="30" customWidth="1"/>
    <col min="4886" max="4886" width="15.58203125" style="30" customWidth="1"/>
    <col min="4887" max="5126" width="9" style="30"/>
    <col min="5127" max="5127" width="2.75" style="30" customWidth="1"/>
    <col min="5128" max="5128" width="8.75" style="30" customWidth="1"/>
    <col min="5129" max="5129" width="14.75" style="30" customWidth="1"/>
    <col min="5130" max="5130" width="3.33203125" style="30" customWidth="1"/>
    <col min="5131" max="5138" width="5.33203125" style="30" customWidth="1"/>
    <col min="5139" max="5139" width="1.75" style="30" customWidth="1"/>
    <col min="5140" max="5140" width="17.33203125" style="30" customWidth="1"/>
    <col min="5141" max="5141" width="1.75" style="30" customWidth="1"/>
    <col min="5142" max="5142" width="15.58203125" style="30" customWidth="1"/>
    <col min="5143" max="5382" width="9" style="30"/>
    <col min="5383" max="5383" width="2.75" style="30" customWidth="1"/>
    <col min="5384" max="5384" width="8.75" style="30" customWidth="1"/>
    <col min="5385" max="5385" width="14.75" style="30" customWidth="1"/>
    <col min="5386" max="5386" width="3.33203125" style="30" customWidth="1"/>
    <col min="5387" max="5394" width="5.33203125" style="30" customWidth="1"/>
    <col min="5395" max="5395" width="1.75" style="30" customWidth="1"/>
    <col min="5396" max="5396" width="17.33203125" style="30" customWidth="1"/>
    <col min="5397" max="5397" width="1.75" style="30" customWidth="1"/>
    <col min="5398" max="5398" width="15.58203125" style="30" customWidth="1"/>
    <col min="5399" max="5638" width="9" style="30"/>
    <col min="5639" max="5639" width="2.75" style="30" customWidth="1"/>
    <col min="5640" max="5640" width="8.75" style="30" customWidth="1"/>
    <col min="5641" max="5641" width="14.75" style="30" customWidth="1"/>
    <col min="5642" max="5642" width="3.33203125" style="30" customWidth="1"/>
    <col min="5643" max="5650" width="5.33203125" style="30" customWidth="1"/>
    <col min="5651" max="5651" width="1.75" style="30" customWidth="1"/>
    <col min="5652" max="5652" width="17.33203125" style="30" customWidth="1"/>
    <col min="5653" max="5653" width="1.75" style="30" customWidth="1"/>
    <col min="5654" max="5654" width="15.58203125" style="30" customWidth="1"/>
    <col min="5655" max="5894" width="9" style="30"/>
    <col min="5895" max="5895" width="2.75" style="30" customWidth="1"/>
    <col min="5896" max="5896" width="8.75" style="30" customWidth="1"/>
    <col min="5897" max="5897" width="14.75" style="30" customWidth="1"/>
    <col min="5898" max="5898" width="3.33203125" style="30" customWidth="1"/>
    <col min="5899" max="5906" width="5.33203125" style="30" customWidth="1"/>
    <col min="5907" max="5907" width="1.75" style="30" customWidth="1"/>
    <col min="5908" max="5908" width="17.33203125" style="30" customWidth="1"/>
    <col min="5909" max="5909" width="1.75" style="30" customWidth="1"/>
    <col min="5910" max="5910" width="15.58203125" style="30" customWidth="1"/>
    <col min="5911" max="6150" width="9" style="30"/>
    <col min="6151" max="6151" width="2.75" style="30" customWidth="1"/>
    <col min="6152" max="6152" width="8.75" style="30" customWidth="1"/>
    <col min="6153" max="6153" width="14.75" style="30" customWidth="1"/>
    <col min="6154" max="6154" width="3.33203125" style="30" customWidth="1"/>
    <col min="6155" max="6162" width="5.33203125" style="30" customWidth="1"/>
    <col min="6163" max="6163" width="1.75" style="30" customWidth="1"/>
    <col min="6164" max="6164" width="17.33203125" style="30" customWidth="1"/>
    <col min="6165" max="6165" width="1.75" style="30" customWidth="1"/>
    <col min="6166" max="6166" width="15.58203125" style="30" customWidth="1"/>
    <col min="6167" max="6406" width="9" style="30"/>
    <col min="6407" max="6407" width="2.75" style="30" customWidth="1"/>
    <col min="6408" max="6408" width="8.75" style="30" customWidth="1"/>
    <col min="6409" max="6409" width="14.75" style="30" customWidth="1"/>
    <col min="6410" max="6410" width="3.33203125" style="30" customWidth="1"/>
    <col min="6411" max="6418" width="5.33203125" style="30" customWidth="1"/>
    <col min="6419" max="6419" width="1.75" style="30" customWidth="1"/>
    <col min="6420" max="6420" width="17.33203125" style="30" customWidth="1"/>
    <col min="6421" max="6421" width="1.75" style="30" customWidth="1"/>
    <col min="6422" max="6422" width="15.58203125" style="30" customWidth="1"/>
    <col min="6423" max="6662" width="9" style="30"/>
    <col min="6663" max="6663" width="2.75" style="30" customWidth="1"/>
    <col min="6664" max="6664" width="8.75" style="30" customWidth="1"/>
    <col min="6665" max="6665" width="14.75" style="30" customWidth="1"/>
    <col min="6666" max="6666" width="3.33203125" style="30" customWidth="1"/>
    <col min="6667" max="6674" width="5.33203125" style="30" customWidth="1"/>
    <col min="6675" max="6675" width="1.75" style="30" customWidth="1"/>
    <col min="6676" max="6676" width="17.33203125" style="30" customWidth="1"/>
    <col min="6677" max="6677" width="1.75" style="30" customWidth="1"/>
    <col min="6678" max="6678" width="15.58203125" style="30" customWidth="1"/>
    <col min="6679" max="6918" width="9" style="30"/>
    <col min="6919" max="6919" width="2.75" style="30" customWidth="1"/>
    <col min="6920" max="6920" width="8.75" style="30" customWidth="1"/>
    <col min="6921" max="6921" width="14.75" style="30" customWidth="1"/>
    <col min="6922" max="6922" width="3.33203125" style="30" customWidth="1"/>
    <col min="6923" max="6930" width="5.33203125" style="30" customWidth="1"/>
    <col min="6931" max="6931" width="1.75" style="30" customWidth="1"/>
    <col min="6932" max="6932" width="17.33203125" style="30" customWidth="1"/>
    <col min="6933" max="6933" width="1.75" style="30" customWidth="1"/>
    <col min="6934" max="6934" width="15.58203125" style="30" customWidth="1"/>
    <col min="6935" max="7174" width="9" style="30"/>
    <col min="7175" max="7175" width="2.75" style="30" customWidth="1"/>
    <col min="7176" max="7176" width="8.75" style="30" customWidth="1"/>
    <col min="7177" max="7177" width="14.75" style="30" customWidth="1"/>
    <col min="7178" max="7178" width="3.33203125" style="30" customWidth="1"/>
    <col min="7179" max="7186" width="5.33203125" style="30" customWidth="1"/>
    <col min="7187" max="7187" width="1.75" style="30" customWidth="1"/>
    <col min="7188" max="7188" width="17.33203125" style="30" customWidth="1"/>
    <col min="7189" max="7189" width="1.75" style="30" customWidth="1"/>
    <col min="7190" max="7190" width="15.58203125" style="30" customWidth="1"/>
    <col min="7191" max="7430" width="9" style="30"/>
    <col min="7431" max="7431" width="2.75" style="30" customWidth="1"/>
    <col min="7432" max="7432" width="8.75" style="30" customWidth="1"/>
    <col min="7433" max="7433" width="14.75" style="30" customWidth="1"/>
    <col min="7434" max="7434" width="3.33203125" style="30" customWidth="1"/>
    <col min="7435" max="7442" width="5.33203125" style="30" customWidth="1"/>
    <col min="7443" max="7443" width="1.75" style="30" customWidth="1"/>
    <col min="7444" max="7444" width="17.33203125" style="30" customWidth="1"/>
    <col min="7445" max="7445" width="1.75" style="30" customWidth="1"/>
    <col min="7446" max="7446" width="15.58203125" style="30" customWidth="1"/>
    <col min="7447" max="7686" width="9" style="30"/>
    <col min="7687" max="7687" width="2.75" style="30" customWidth="1"/>
    <col min="7688" max="7688" width="8.75" style="30" customWidth="1"/>
    <col min="7689" max="7689" width="14.75" style="30" customWidth="1"/>
    <col min="7690" max="7690" width="3.33203125" style="30" customWidth="1"/>
    <col min="7691" max="7698" width="5.33203125" style="30" customWidth="1"/>
    <col min="7699" max="7699" width="1.75" style="30" customWidth="1"/>
    <col min="7700" max="7700" width="17.33203125" style="30" customWidth="1"/>
    <col min="7701" max="7701" width="1.75" style="30" customWidth="1"/>
    <col min="7702" max="7702" width="15.58203125" style="30" customWidth="1"/>
    <col min="7703" max="7942" width="9" style="30"/>
    <col min="7943" max="7943" width="2.75" style="30" customWidth="1"/>
    <col min="7944" max="7944" width="8.75" style="30" customWidth="1"/>
    <col min="7945" max="7945" width="14.75" style="30" customWidth="1"/>
    <col min="7946" max="7946" width="3.33203125" style="30" customWidth="1"/>
    <col min="7947" max="7954" width="5.33203125" style="30" customWidth="1"/>
    <col min="7955" max="7955" width="1.75" style="30" customWidth="1"/>
    <col min="7956" max="7956" width="17.33203125" style="30" customWidth="1"/>
    <col min="7957" max="7957" width="1.75" style="30" customWidth="1"/>
    <col min="7958" max="7958" width="15.58203125" style="30" customWidth="1"/>
    <col min="7959" max="8198" width="9" style="30"/>
    <col min="8199" max="8199" width="2.75" style="30" customWidth="1"/>
    <col min="8200" max="8200" width="8.75" style="30" customWidth="1"/>
    <col min="8201" max="8201" width="14.75" style="30" customWidth="1"/>
    <col min="8202" max="8202" width="3.33203125" style="30" customWidth="1"/>
    <col min="8203" max="8210" width="5.33203125" style="30" customWidth="1"/>
    <col min="8211" max="8211" width="1.75" style="30" customWidth="1"/>
    <col min="8212" max="8212" width="17.33203125" style="30" customWidth="1"/>
    <col min="8213" max="8213" width="1.75" style="30" customWidth="1"/>
    <col min="8214" max="8214" width="15.58203125" style="30" customWidth="1"/>
    <col min="8215" max="8454" width="9" style="30"/>
    <col min="8455" max="8455" width="2.75" style="30" customWidth="1"/>
    <col min="8456" max="8456" width="8.75" style="30" customWidth="1"/>
    <col min="8457" max="8457" width="14.75" style="30" customWidth="1"/>
    <col min="8458" max="8458" width="3.33203125" style="30" customWidth="1"/>
    <col min="8459" max="8466" width="5.33203125" style="30" customWidth="1"/>
    <col min="8467" max="8467" width="1.75" style="30" customWidth="1"/>
    <col min="8468" max="8468" width="17.33203125" style="30" customWidth="1"/>
    <col min="8469" max="8469" width="1.75" style="30" customWidth="1"/>
    <col min="8470" max="8470" width="15.58203125" style="30" customWidth="1"/>
    <col min="8471" max="8710" width="9" style="30"/>
    <col min="8711" max="8711" width="2.75" style="30" customWidth="1"/>
    <col min="8712" max="8712" width="8.75" style="30" customWidth="1"/>
    <col min="8713" max="8713" width="14.75" style="30" customWidth="1"/>
    <col min="8714" max="8714" width="3.33203125" style="30" customWidth="1"/>
    <col min="8715" max="8722" width="5.33203125" style="30" customWidth="1"/>
    <col min="8723" max="8723" width="1.75" style="30" customWidth="1"/>
    <col min="8724" max="8724" width="17.33203125" style="30" customWidth="1"/>
    <col min="8725" max="8725" width="1.75" style="30" customWidth="1"/>
    <col min="8726" max="8726" width="15.58203125" style="30" customWidth="1"/>
    <col min="8727" max="8966" width="9" style="30"/>
    <col min="8967" max="8967" width="2.75" style="30" customWidth="1"/>
    <col min="8968" max="8968" width="8.75" style="30" customWidth="1"/>
    <col min="8969" max="8969" width="14.75" style="30" customWidth="1"/>
    <col min="8970" max="8970" width="3.33203125" style="30" customWidth="1"/>
    <col min="8971" max="8978" width="5.33203125" style="30" customWidth="1"/>
    <col min="8979" max="8979" width="1.75" style="30" customWidth="1"/>
    <col min="8980" max="8980" width="17.33203125" style="30" customWidth="1"/>
    <col min="8981" max="8981" width="1.75" style="30" customWidth="1"/>
    <col min="8982" max="8982" width="15.58203125" style="30" customWidth="1"/>
    <col min="8983" max="9222" width="9" style="30"/>
    <col min="9223" max="9223" width="2.75" style="30" customWidth="1"/>
    <col min="9224" max="9224" width="8.75" style="30" customWidth="1"/>
    <col min="9225" max="9225" width="14.75" style="30" customWidth="1"/>
    <col min="9226" max="9226" width="3.33203125" style="30" customWidth="1"/>
    <col min="9227" max="9234" width="5.33203125" style="30" customWidth="1"/>
    <col min="9235" max="9235" width="1.75" style="30" customWidth="1"/>
    <col min="9236" max="9236" width="17.33203125" style="30" customWidth="1"/>
    <col min="9237" max="9237" width="1.75" style="30" customWidth="1"/>
    <col min="9238" max="9238" width="15.58203125" style="30" customWidth="1"/>
    <col min="9239" max="9478" width="9" style="30"/>
    <col min="9479" max="9479" width="2.75" style="30" customWidth="1"/>
    <col min="9480" max="9480" width="8.75" style="30" customWidth="1"/>
    <col min="9481" max="9481" width="14.75" style="30" customWidth="1"/>
    <col min="9482" max="9482" width="3.33203125" style="30" customWidth="1"/>
    <col min="9483" max="9490" width="5.33203125" style="30" customWidth="1"/>
    <col min="9491" max="9491" width="1.75" style="30" customWidth="1"/>
    <col min="9492" max="9492" width="17.33203125" style="30" customWidth="1"/>
    <col min="9493" max="9493" width="1.75" style="30" customWidth="1"/>
    <col min="9494" max="9494" width="15.58203125" style="30" customWidth="1"/>
    <col min="9495" max="9734" width="9" style="30"/>
    <col min="9735" max="9735" width="2.75" style="30" customWidth="1"/>
    <col min="9736" max="9736" width="8.75" style="30" customWidth="1"/>
    <col min="9737" max="9737" width="14.75" style="30" customWidth="1"/>
    <col min="9738" max="9738" width="3.33203125" style="30" customWidth="1"/>
    <col min="9739" max="9746" width="5.33203125" style="30" customWidth="1"/>
    <col min="9747" max="9747" width="1.75" style="30" customWidth="1"/>
    <col min="9748" max="9748" width="17.33203125" style="30" customWidth="1"/>
    <col min="9749" max="9749" width="1.75" style="30" customWidth="1"/>
    <col min="9750" max="9750" width="15.58203125" style="30" customWidth="1"/>
    <col min="9751" max="9990" width="9" style="30"/>
    <col min="9991" max="9991" width="2.75" style="30" customWidth="1"/>
    <col min="9992" max="9992" width="8.75" style="30" customWidth="1"/>
    <col min="9993" max="9993" width="14.75" style="30" customWidth="1"/>
    <col min="9994" max="9994" width="3.33203125" style="30" customWidth="1"/>
    <col min="9995" max="10002" width="5.33203125" style="30" customWidth="1"/>
    <col min="10003" max="10003" width="1.75" style="30" customWidth="1"/>
    <col min="10004" max="10004" width="17.33203125" style="30" customWidth="1"/>
    <col min="10005" max="10005" width="1.75" style="30" customWidth="1"/>
    <col min="10006" max="10006" width="15.58203125" style="30" customWidth="1"/>
    <col min="10007" max="10246" width="9" style="30"/>
    <col min="10247" max="10247" width="2.75" style="30" customWidth="1"/>
    <col min="10248" max="10248" width="8.75" style="30" customWidth="1"/>
    <col min="10249" max="10249" width="14.75" style="30" customWidth="1"/>
    <col min="10250" max="10250" width="3.33203125" style="30" customWidth="1"/>
    <col min="10251" max="10258" width="5.33203125" style="30" customWidth="1"/>
    <col min="10259" max="10259" width="1.75" style="30" customWidth="1"/>
    <col min="10260" max="10260" width="17.33203125" style="30" customWidth="1"/>
    <col min="10261" max="10261" width="1.75" style="30" customWidth="1"/>
    <col min="10262" max="10262" width="15.58203125" style="30" customWidth="1"/>
    <col min="10263" max="10502" width="9" style="30"/>
    <col min="10503" max="10503" width="2.75" style="30" customWidth="1"/>
    <col min="10504" max="10504" width="8.75" style="30" customWidth="1"/>
    <col min="10505" max="10505" width="14.75" style="30" customWidth="1"/>
    <col min="10506" max="10506" width="3.33203125" style="30" customWidth="1"/>
    <col min="10507" max="10514" width="5.33203125" style="30" customWidth="1"/>
    <col min="10515" max="10515" width="1.75" style="30" customWidth="1"/>
    <col min="10516" max="10516" width="17.33203125" style="30" customWidth="1"/>
    <col min="10517" max="10517" width="1.75" style="30" customWidth="1"/>
    <col min="10518" max="10518" width="15.58203125" style="30" customWidth="1"/>
    <col min="10519" max="10758" width="9" style="30"/>
    <col min="10759" max="10759" width="2.75" style="30" customWidth="1"/>
    <col min="10760" max="10760" width="8.75" style="30" customWidth="1"/>
    <col min="10761" max="10761" width="14.75" style="30" customWidth="1"/>
    <col min="10762" max="10762" width="3.33203125" style="30" customWidth="1"/>
    <col min="10763" max="10770" width="5.33203125" style="30" customWidth="1"/>
    <col min="10771" max="10771" width="1.75" style="30" customWidth="1"/>
    <col min="10772" max="10772" width="17.33203125" style="30" customWidth="1"/>
    <col min="10773" max="10773" width="1.75" style="30" customWidth="1"/>
    <col min="10774" max="10774" width="15.58203125" style="30" customWidth="1"/>
    <col min="10775" max="11014" width="9" style="30"/>
    <col min="11015" max="11015" width="2.75" style="30" customWidth="1"/>
    <col min="11016" max="11016" width="8.75" style="30" customWidth="1"/>
    <col min="11017" max="11017" width="14.75" style="30" customWidth="1"/>
    <col min="11018" max="11018" width="3.33203125" style="30" customWidth="1"/>
    <col min="11019" max="11026" width="5.33203125" style="30" customWidth="1"/>
    <col min="11027" max="11027" width="1.75" style="30" customWidth="1"/>
    <col min="11028" max="11028" width="17.33203125" style="30" customWidth="1"/>
    <col min="11029" max="11029" width="1.75" style="30" customWidth="1"/>
    <col min="11030" max="11030" width="15.58203125" style="30" customWidth="1"/>
    <col min="11031" max="11270" width="9" style="30"/>
    <col min="11271" max="11271" width="2.75" style="30" customWidth="1"/>
    <col min="11272" max="11272" width="8.75" style="30" customWidth="1"/>
    <col min="11273" max="11273" width="14.75" style="30" customWidth="1"/>
    <col min="11274" max="11274" width="3.33203125" style="30" customWidth="1"/>
    <col min="11275" max="11282" width="5.33203125" style="30" customWidth="1"/>
    <col min="11283" max="11283" width="1.75" style="30" customWidth="1"/>
    <col min="11284" max="11284" width="17.33203125" style="30" customWidth="1"/>
    <col min="11285" max="11285" width="1.75" style="30" customWidth="1"/>
    <col min="11286" max="11286" width="15.58203125" style="30" customWidth="1"/>
    <col min="11287" max="11526" width="9" style="30"/>
    <col min="11527" max="11527" width="2.75" style="30" customWidth="1"/>
    <col min="11528" max="11528" width="8.75" style="30" customWidth="1"/>
    <col min="11529" max="11529" width="14.75" style="30" customWidth="1"/>
    <col min="11530" max="11530" width="3.33203125" style="30" customWidth="1"/>
    <col min="11531" max="11538" width="5.33203125" style="30" customWidth="1"/>
    <col min="11539" max="11539" width="1.75" style="30" customWidth="1"/>
    <col min="11540" max="11540" width="17.33203125" style="30" customWidth="1"/>
    <col min="11541" max="11541" width="1.75" style="30" customWidth="1"/>
    <col min="11542" max="11542" width="15.58203125" style="30" customWidth="1"/>
    <col min="11543" max="11782" width="9" style="30"/>
    <col min="11783" max="11783" width="2.75" style="30" customWidth="1"/>
    <col min="11784" max="11784" width="8.75" style="30" customWidth="1"/>
    <col min="11785" max="11785" width="14.75" style="30" customWidth="1"/>
    <col min="11786" max="11786" width="3.33203125" style="30" customWidth="1"/>
    <col min="11787" max="11794" width="5.33203125" style="30" customWidth="1"/>
    <col min="11795" max="11795" width="1.75" style="30" customWidth="1"/>
    <col min="11796" max="11796" width="17.33203125" style="30" customWidth="1"/>
    <col min="11797" max="11797" width="1.75" style="30" customWidth="1"/>
    <col min="11798" max="11798" width="15.58203125" style="30" customWidth="1"/>
    <col min="11799" max="12038" width="9" style="30"/>
    <col min="12039" max="12039" width="2.75" style="30" customWidth="1"/>
    <col min="12040" max="12040" width="8.75" style="30" customWidth="1"/>
    <col min="12041" max="12041" width="14.75" style="30" customWidth="1"/>
    <col min="12042" max="12042" width="3.33203125" style="30" customWidth="1"/>
    <col min="12043" max="12050" width="5.33203125" style="30" customWidth="1"/>
    <col min="12051" max="12051" width="1.75" style="30" customWidth="1"/>
    <col min="12052" max="12052" width="17.33203125" style="30" customWidth="1"/>
    <col min="12053" max="12053" width="1.75" style="30" customWidth="1"/>
    <col min="12054" max="12054" width="15.58203125" style="30" customWidth="1"/>
    <col min="12055" max="12294" width="9" style="30"/>
    <col min="12295" max="12295" width="2.75" style="30" customWidth="1"/>
    <col min="12296" max="12296" width="8.75" style="30" customWidth="1"/>
    <col min="12297" max="12297" width="14.75" style="30" customWidth="1"/>
    <col min="12298" max="12298" width="3.33203125" style="30" customWidth="1"/>
    <col min="12299" max="12306" width="5.33203125" style="30" customWidth="1"/>
    <col min="12307" max="12307" width="1.75" style="30" customWidth="1"/>
    <col min="12308" max="12308" width="17.33203125" style="30" customWidth="1"/>
    <col min="12309" max="12309" width="1.75" style="30" customWidth="1"/>
    <col min="12310" max="12310" width="15.58203125" style="30" customWidth="1"/>
    <col min="12311" max="12550" width="9" style="30"/>
    <col min="12551" max="12551" width="2.75" style="30" customWidth="1"/>
    <col min="12552" max="12552" width="8.75" style="30" customWidth="1"/>
    <col min="12553" max="12553" width="14.75" style="30" customWidth="1"/>
    <col min="12554" max="12554" width="3.33203125" style="30" customWidth="1"/>
    <col min="12555" max="12562" width="5.33203125" style="30" customWidth="1"/>
    <col min="12563" max="12563" width="1.75" style="30" customWidth="1"/>
    <col min="12564" max="12564" width="17.33203125" style="30" customWidth="1"/>
    <col min="12565" max="12565" width="1.75" style="30" customWidth="1"/>
    <col min="12566" max="12566" width="15.58203125" style="30" customWidth="1"/>
    <col min="12567" max="12806" width="9" style="30"/>
    <col min="12807" max="12807" width="2.75" style="30" customWidth="1"/>
    <col min="12808" max="12808" width="8.75" style="30" customWidth="1"/>
    <col min="12809" max="12809" width="14.75" style="30" customWidth="1"/>
    <col min="12810" max="12810" width="3.33203125" style="30" customWidth="1"/>
    <col min="12811" max="12818" width="5.33203125" style="30" customWidth="1"/>
    <col min="12819" max="12819" width="1.75" style="30" customWidth="1"/>
    <col min="12820" max="12820" width="17.33203125" style="30" customWidth="1"/>
    <col min="12821" max="12821" width="1.75" style="30" customWidth="1"/>
    <col min="12822" max="12822" width="15.58203125" style="30" customWidth="1"/>
    <col min="12823" max="13062" width="9" style="30"/>
    <col min="13063" max="13063" width="2.75" style="30" customWidth="1"/>
    <col min="13064" max="13064" width="8.75" style="30" customWidth="1"/>
    <col min="13065" max="13065" width="14.75" style="30" customWidth="1"/>
    <col min="13066" max="13066" width="3.33203125" style="30" customWidth="1"/>
    <col min="13067" max="13074" width="5.33203125" style="30" customWidth="1"/>
    <col min="13075" max="13075" width="1.75" style="30" customWidth="1"/>
    <col min="13076" max="13076" width="17.33203125" style="30" customWidth="1"/>
    <col min="13077" max="13077" width="1.75" style="30" customWidth="1"/>
    <col min="13078" max="13078" width="15.58203125" style="30" customWidth="1"/>
    <col min="13079" max="13318" width="9" style="30"/>
    <col min="13319" max="13319" width="2.75" style="30" customWidth="1"/>
    <col min="13320" max="13320" width="8.75" style="30" customWidth="1"/>
    <col min="13321" max="13321" width="14.75" style="30" customWidth="1"/>
    <col min="13322" max="13322" width="3.33203125" style="30" customWidth="1"/>
    <col min="13323" max="13330" width="5.33203125" style="30" customWidth="1"/>
    <col min="13331" max="13331" width="1.75" style="30" customWidth="1"/>
    <col min="13332" max="13332" width="17.33203125" style="30" customWidth="1"/>
    <col min="13333" max="13333" width="1.75" style="30" customWidth="1"/>
    <col min="13334" max="13334" width="15.58203125" style="30" customWidth="1"/>
    <col min="13335" max="13574" width="9" style="30"/>
    <col min="13575" max="13575" width="2.75" style="30" customWidth="1"/>
    <col min="13576" max="13576" width="8.75" style="30" customWidth="1"/>
    <col min="13577" max="13577" width="14.75" style="30" customWidth="1"/>
    <col min="13578" max="13578" width="3.33203125" style="30" customWidth="1"/>
    <col min="13579" max="13586" width="5.33203125" style="30" customWidth="1"/>
    <col min="13587" max="13587" width="1.75" style="30" customWidth="1"/>
    <col min="13588" max="13588" width="17.33203125" style="30" customWidth="1"/>
    <col min="13589" max="13589" width="1.75" style="30" customWidth="1"/>
    <col min="13590" max="13590" width="15.58203125" style="30" customWidth="1"/>
    <col min="13591" max="13830" width="9" style="30"/>
    <col min="13831" max="13831" width="2.75" style="30" customWidth="1"/>
    <col min="13832" max="13832" width="8.75" style="30" customWidth="1"/>
    <col min="13833" max="13833" width="14.75" style="30" customWidth="1"/>
    <col min="13834" max="13834" width="3.33203125" style="30" customWidth="1"/>
    <col min="13835" max="13842" width="5.33203125" style="30" customWidth="1"/>
    <col min="13843" max="13843" width="1.75" style="30" customWidth="1"/>
    <col min="13844" max="13844" width="17.33203125" style="30" customWidth="1"/>
    <col min="13845" max="13845" width="1.75" style="30" customWidth="1"/>
    <col min="13846" max="13846" width="15.58203125" style="30" customWidth="1"/>
    <col min="13847" max="14086" width="9" style="30"/>
    <col min="14087" max="14087" width="2.75" style="30" customWidth="1"/>
    <col min="14088" max="14088" width="8.75" style="30" customWidth="1"/>
    <col min="14089" max="14089" width="14.75" style="30" customWidth="1"/>
    <col min="14090" max="14090" width="3.33203125" style="30" customWidth="1"/>
    <col min="14091" max="14098" width="5.33203125" style="30" customWidth="1"/>
    <col min="14099" max="14099" width="1.75" style="30" customWidth="1"/>
    <col min="14100" max="14100" width="17.33203125" style="30" customWidth="1"/>
    <col min="14101" max="14101" width="1.75" style="30" customWidth="1"/>
    <col min="14102" max="14102" width="15.58203125" style="30" customWidth="1"/>
    <col min="14103" max="14342" width="9" style="30"/>
    <col min="14343" max="14343" width="2.75" style="30" customWidth="1"/>
    <col min="14344" max="14344" width="8.75" style="30" customWidth="1"/>
    <col min="14345" max="14345" width="14.75" style="30" customWidth="1"/>
    <col min="14346" max="14346" width="3.33203125" style="30" customWidth="1"/>
    <col min="14347" max="14354" width="5.33203125" style="30" customWidth="1"/>
    <col min="14355" max="14355" width="1.75" style="30" customWidth="1"/>
    <col min="14356" max="14356" width="17.33203125" style="30" customWidth="1"/>
    <col min="14357" max="14357" width="1.75" style="30" customWidth="1"/>
    <col min="14358" max="14358" width="15.58203125" style="30" customWidth="1"/>
    <col min="14359" max="14598" width="9" style="30"/>
    <col min="14599" max="14599" width="2.75" style="30" customWidth="1"/>
    <col min="14600" max="14600" width="8.75" style="30" customWidth="1"/>
    <col min="14601" max="14601" width="14.75" style="30" customWidth="1"/>
    <col min="14602" max="14602" width="3.33203125" style="30" customWidth="1"/>
    <col min="14603" max="14610" width="5.33203125" style="30" customWidth="1"/>
    <col min="14611" max="14611" width="1.75" style="30" customWidth="1"/>
    <col min="14612" max="14612" width="17.33203125" style="30" customWidth="1"/>
    <col min="14613" max="14613" width="1.75" style="30" customWidth="1"/>
    <col min="14614" max="14614" width="15.58203125" style="30" customWidth="1"/>
    <col min="14615" max="14854" width="9" style="30"/>
    <col min="14855" max="14855" width="2.75" style="30" customWidth="1"/>
    <col min="14856" max="14856" width="8.75" style="30" customWidth="1"/>
    <col min="14857" max="14857" width="14.75" style="30" customWidth="1"/>
    <col min="14858" max="14858" width="3.33203125" style="30" customWidth="1"/>
    <col min="14859" max="14866" width="5.33203125" style="30" customWidth="1"/>
    <col min="14867" max="14867" width="1.75" style="30" customWidth="1"/>
    <col min="14868" max="14868" width="17.33203125" style="30" customWidth="1"/>
    <col min="14869" max="14869" width="1.75" style="30" customWidth="1"/>
    <col min="14870" max="14870" width="15.58203125" style="30" customWidth="1"/>
    <col min="14871" max="15110" width="9" style="30"/>
    <col min="15111" max="15111" width="2.75" style="30" customWidth="1"/>
    <col min="15112" max="15112" width="8.75" style="30" customWidth="1"/>
    <col min="15113" max="15113" width="14.75" style="30" customWidth="1"/>
    <col min="15114" max="15114" width="3.33203125" style="30" customWidth="1"/>
    <col min="15115" max="15122" width="5.33203125" style="30" customWidth="1"/>
    <col min="15123" max="15123" width="1.75" style="30" customWidth="1"/>
    <col min="15124" max="15124" width="17.33203125" style="30" customWidth="1"/>
    <col min="15125" max="15125" width="1.75" style="30" customWidth="1"/>
    <col min="15126" max="15126" width="15.58203125" style="30" customWidth="1"/>
    <col min="15127" max="15366" width="9" style="30"/>
    <col min="15367" max="15367" width="2.75" style="30" customWidth="1"/>
    <col min="15368" max="15368" width="8.75" style="30" customWidth="1"/>
    <col min="15369" max="15369" width="14.75" style="30" customWidth="1"/>
    <col min="15370" max="15370" width="3.33203125" style="30" customWidth="1"/>
    <col min="15371" max="15378" width="5.33203125" style="30" customWidth="1"/>
    <col min="15379" max="15379" width="1.75" style="30" customWidth="1"/>
    <col min="15380" max="15380" width="17.33203125" style="30" customWidth="1"/>
    <col min="15381" max="15381" width="1.75" style="30" customWidth="1"/>
    <col min="15382" max="15382" width="15.58203125" style="30" customWidth="1"/>
    <col min="15383" max="15622" width="9" style="30"/>
    <col min="15623" max="15623" width="2.75" style="30" customWidth="1"/>
    <col min="15624" max="15624" width="8.75" style="30" customWidth="1"/>
    <col min="15625" max="15625" width="14.75" style="30" customWidth="1"/>
    <col min="15626" max="15626" width="3.33203125" style="30" customWidth="1"/>
    <col min="15627" max="15634" width="5.33203125" style="30" customWidth="1"/>
    <col min="15635" max="15635" width="1.75" style="30" customWidth="1"/>
    <col min="15636" max="15636" width="17.33203125" style="30" customWidth="1"/>
    <col min="15637" max="15637" width="1.75" style="30" customWidth="1"/>
    <col min="15638" max="15638" width="15.58203125" style="30" customWidth="1"/>
    <col min="15639" max="15878" width="9" style="30"/>
    <col min="15879" max="15879" width="2.75" style="30" customWidth="1"/>
    <col min="15880" max="15880" width="8.75" style="30" customWidth="1"/>
    <col min="15881" max="15881" width="14.75" style="30" customWidth="1"/>
    <col min="15882" max="15882" width="3.33203125" style="30" customWidth="1"/>
    <col min="15883" max="15890" width="5.33203125" style="30" customWidth="1"/>
    <col min="15891" max="15891" width="1.75" style="30" customWidth="1"/>
    <col min="15892" max="15892" width="17.33203125" style="30" customWidth="1"/>
    <col min="15893" max="15893" width="1.75" style="30" customWidth="1"/>
    <col min="15894" max="15894" width="15.58203125" style="30" customWidth="1"/>
    <col min="15895" max="16134" width="9" style="30"/>
    <col min="16135" max="16135" width="2.75" style="30" customWidth="1"/>
    <col min="16136" max="16136" width="8.75" style="30" customWidth="1"/>
    <col min="16137" max="16137" width="14.75" style="30" customWidth="1"/>
    <col min="16138" max="16138" width="3.33203125" style="30" customWidth="1"/>
    <col min="16139" max="16146" width="5.33203125" style="30" customWidth="1"/>
    <col min="16147" max="16147" width="1.75" style="30" customWidth="1"/>
    <col min="16148" max="16148" width="17.33203125" style="30" customWidth="1"/>
    <col min="16149" max="16149" width="1.75" style="30" customWidth="1"/>
    <col min="16150" max="16150" width="15.58203125" style="30" customWidth="1"/>
    <col min="16151" max="16384" width="9" style="30"/>
  </cols>
  <sheetData>
    <row r="1" spans="1:32" ht="48.75" customHeight="1">
      <c r="A1" s="397" t="s">
        <v>179</v>
      </c>
      <c r="B1" s="397"/>
      <c r="C1" s="397"/>
      <c r="D1" s="397"/>
      <c r="E1" s="397"/>
      <c r="F1" s="397"/>
      <c r="G1" s="397"/>
      <c r="H1" s="397"/>
      <c r="I1" s="397"/>
      <c r="J1" s="397"/>
      <c r="K1" s="397"/>
      <c r="L1" s="397"/>
      <c r="M1" s="397"/>
      <c r="N1" s="397"/>
      <c r="O1" s="397"/>
      <c r="P1" s="397"/>
      <c r="Q1" s="397"/>
      <c r="R1" s="397"/>
      <c r="S1" s="397"/>
      <c r="T1" s="397"/>
      <c r="U1" s="397"/>
      <c r="V1" s="397"/>
      <c r="W1" s="397"/>
      <c r="X1" s="397"/>
    </row>
    <row r="2" spans="1:32" ht="18.75" hidden="1" customHeight="1">
      <c r="A2" s="217"/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398" t="s">
        <v>27</v>
      </c>
      <c r="P2" s="398"/>
      <c r="Q2" s="218"/>
      <c r="R2" s="218"/>
      <c r="S2" s="218"/>
      <c r="T2" s="218"/>
    </row>
    <row r="3" spans="1:32" s="27" customFormat="1" ht="18" hidden="1" customHeight="1">
      <c r="A3" s="25"/>
      <c r="B3" s="26"/>
      <c r="I3" s="398" t="s">
        <v>1</v>
      </c>
      <c r="J3" s="398"/>
      <c r="K3" s="399"/>
      <c r="L3" s="399"/>
      <c r="M3" s="399"/>
      <c r="N3" s="399"/>
      <c r="O3" s="398" t="s">
        <v>0</v>
      </c>
      <c r="P3" s="398"/>
      <c r="Q3" s="399"/>
      <c r="R3" s="399"/>
      <c r="S3" s="399"/>
      <c r="T3" s="399"/>
      <c r="U3" s="28"/>
      <c r="V3" s="28"/>
      <c r="W3" s="29"/>
      <c r="X3" s="28"/>
    </row>
    <row r="4" spans="1:32" s="27" customFormat="1" ht="18" customHeight="1">
      <c r="A4" s="25"/>
      <c r="B4" s="26"/>
      <c r="U4" s="28"/>
      <c r="V4" s="221"/>
      <c r="W4" s="29"/>
      <c r="X4" s="28"/>
      <c r="Z4" s="222"/>
    </row>
    <row r="5" spans="1:32" s="34" customFormat="1" ht="12.75" customHeight="1">
      <c r="A5" s="352" t="s">
        <v>37</v>
      </c>
      <c r="B5" s="353"/>
      <c r="C5" s="333" t="s">
        <v>38</v>
      </c>
      <c r="D5" s="360" t="s">
        <v>39</v>
      </c>
      <c r="E5" s="354" t="s">
        <v>40</v>
      </c>
      <c r="F5" s="355"/>
      <c r="G5" s="355"/>
      <c r="H5" s="355"/>
      <c r="I5" s="355"/>
      <c r="J5" s="355"/>
      <c r="K5" s="355"/>
      <c r="L5" s="355"/>
      <c r="M5" s="355"/>
      <c r="N5" s="355"/>
      <c r="O5" s="355"/>
      <c r="P5" s="355"/>
      <c r="Q5" s="355"/>
      <c r="R5" s="355"/>
      <c r="S5" s="355"/>
      <c r="T5" s="356"/>
      <c r="U5" s="354" t="s">
        <v>161</v>
      </c>
      <c r="V5" s="355"/>
      <c r="W5" s="355"/>
      <c r="X5" s="356"/>
      <c r="Y5" s="370"/>
      <c r="Z5" s="371"/>
      <c r="AA5" s="371"/>
      <c r="AB5" s="371"/>
      <c r="AC5" s="371"/>
      <c r="AD5" s="371"/>
      <c r="AE5" s="371"/>
      <c r="AF5" s="371"/>
    </row>
    <row r="6" spans="1:32" s="34" customFormat="1" ht="12.75" customHeight="1">
      <c r="A6" s="344"/>
      <c r="B6" s="345"/>
      <c r="C6" s="334"/>
      <c r="D6" s="361"/>
      <c r="E6" s="341" t="s">
        <v>41</v>
      </c>
      <c r="F6" s="342"/>
      <c r="G6" s="342"/>
      <c r="H6" s="343"/>
      <c r="I6" s="341" t="s">
        <v>42</v>
      </c>
      <c r="J6" s="342"/>
      <c r="K6" s="342"/>
      <c r="L6" s="343"/>
      <c r="M6" s="341" t="s">
        <v>43</v>
      </c>
      <c r="N6" s="342"/>
      <c r="O6" s="342"/>
      <c r="P6" s="343"/>
      <c r="Q6" s="341" t="s">
        <v>44</v>
      </c>
      <c r="R6" s="342"/>
      <c r="S6" s="342"/>
      <c r="T6" s="343"/>
      <c r="U6" s="357"/>
      <c r="V6" s="358"/>
      <c r="W6" s="358"/>
      <c r="X6" s="359"/>
      <c r="Y6" s="370"/>
      <c r="Z6" s="371"/>
      <c r="AA6" s="371"/>
      <c r="AB6" s="371"/>
      <c r="AC6" s="371"/>
      <c r="AD6" s="371"/>
      <c r="AE6" s="371"/>
      <c r="AF6" s="371"/>
    </row>
    <row r="7" spans="1:32" s="34" customFormat="1" ht="12.75" customHeight="1">
      <c r="A7" s="344"/>
      <c r="B7" s="345"/>
      <c r="C7" s="334"/>
      <c r="D7" s="361"/>
      <c r="E7" s="348" t="s">
        <v>45</v>
      </c>
      <c r="F7" s="349"/>
      <c r="G7" s="350" t="s">
        <v>46</v>
      </c>
      <c r="H7" s="351"/>
      <c r="I7" s="348" t="s">
        <v>45</v>
      </c>
      <c r="J7" s="349"/>
      <c r="K7" s="350" t="s">
        <v>46</v>
      </c>
      <c r="L7" s="351"/>
      <c r="M7" s="348" t="s">
        <v>45</v>
      </c>
      <c r="N7" s="349"/>
      <c r="O7" s="350" t="s">
        <v>46</v>
      </c>
      <c r="P7" s="351"/>
      <c r="Q7" s="348" t="s">
        <v>45</v>
      </c>
      <c r="R7" s="349"/>
      <c r="S7" s="350" t="s">
        <v>46</v>
      </c>
      <c r="T7" s="351"/>
      <c r="U7" s="357"/>
      <c r="V7" s="358"/>
      <c r="W7" s="358"/>
      <c r="X7" s="359"/>
      <c r="Y7" s="370"/>
      <c r="Z7" s="371"/>
      <c r="AA7" s="371"/>
      <c r="AB7" s="371"/>
      <c r="AC7" s="371"/>
      <c r="AD7" s="371"/>
      <c r="AE7" s="371"/>
      <c r="AF7" s="371"/>
    </row>
    <row r="8" spans="1:32" s="34" customFormat="1" ht="12.75" customHeight="1" thickBot="1">
      <c r="A8" s="346"/>
      <c r="B8" s="347"/>
      <c r="C8" s="335"/>
      <c r="D8" s="362"/>
      <c r="E8" s="214" t="s">
        <v>170</v>
      </c>
      <c r="F8" s="132" t="s">
        <v>149</v>
      </c>
      <c r="G8" s="215" t="s">
        <v>170</v>
      </c>
      <c r="H8" s="216" t="s">
        <v>149</v>
      </c>
      <c r="I8" s="214" t="s">
        <v>170</v>
      </c>
      <c r="J8" s="132" t="s">
        <v>149</v>
      </c>
      <c r="K8" s="215" t="s">
        <v>170</v>
      </c>
      <c r="L8" s="216" t="s">
        <v>149</v>
      </c>
      <c r="M8" s="214" t="s">
        <v>170</v>
      </c>
      <c r="N8" s="132" t="s">
        <v>149</v>
      </c>
      <c r="O8" s="215" t="s">
        <v>170</v>
      </c>
      <c r="P8" s="216" t="s">
        <v>149</v>
      </c>
      <c r="Q8" s="214" t="s">
        <v>170</v>
      </c>
      <c r="R8" s="132" t="s">
        <v>149</v>
      </c>
      <c r="S8" s="215" t="s">
        <v>170</v>
      </c>
      <c r="T8" s="216" t="s">
        <v>149</v>
      </c>
      <c r="U8" s="357"/>
      <c r="V8" s="358"/>
      <c r="W8" s="358"/>
      <c r="X8" s="359"/>
      <c r="Y8" s="370"/>
      <c r="Z8" s="371"/>
      <c r="AA8" s="371"/>
      <c r="AB8" s="371"/>
      <c r="AC8" s="371"/>
      <c r="AD8" s="371"/>
      <c r="AE8" s="371"/>
      <c r="AF8" s="371"/>
    </row>
    <row r="9" spans="1:32" s="34" customFormat="1" ht="12.75" customHeight="1" thickTop="1">
      <c r="A9" s="344" t="s">
        <v>146</v>
      </c>
      <c r="B9" s="345"/>
      <c r="C9" s="219" t="s">
        <v>147</v>
      </c>
      <c r="D9" s="220">
        <v>2</v>
      </c>
      <c r="E9" s="213" t="s">
        <v>169</v>
      </c>
      <c r="F9" s="211">
        <f>IF(E9="○",2,"")</f>
        <v>2</v>
      </c>
      <c r="G9" s="172"/>
      <c r="H9" s="238" t="str">
        <f>IF(G9="○",2,"")</f>
        <v/>
      </c>
      <c r="I9" s="171"/>
      <c r="J9" s="171"/>
      <c r="K9" s="172"/>
      <c r="L9" s="171"/>
      <c r="M9" s="170"/>
      <c r="N9" s="171"/>
      <c r="O9" s="172"/>
      <c r="P9" s="171"/>
      <c r="Q9" s="170"/>
      <c r="R9" s="171"/>
      <c r="S9" s="172"/>
      <c r="T9" s="171"/>
      <c r="U9" s="173"/>
      <c r="V9" s="131"/>
      <c r="W9" s="131"/>
      <c r="X9" s="174"/>
      <c r="Y9" s="370"/>
      <c r="Z9" s="371"/>
      <c r="AA9" s="371"/>
      <c r="AB9" s="371"/>
      <c r="AC9" s="371"/>
      <c r="AD9" s="371"/>
      <c r="AE9" s="371"/>
      <c r="AF9" s="371"/>
    </row>
    <row r="10" spans="1:32" s="34" customFormat="1" ht="12.75" customHeight="1" thickBot="1">
      <c r="A10" s="346"/>
      <c r="B10" s="347"/>
      <c r="C10" s="219" t="s">
        <v>148</v>
      </c>
      <c r="D10" s="220">
        <v>2</v>
      </c>
      <c r="E10" s="170"/>
      <c r="F10" s="171" t="str">
        <f>IF(E10="○",2,"")</f>
        <v/>
      </c>
      <c r="G10" s="212" t="s">
        <v>171</v>
      </c>
      <c r="H10" s="211">
        <f>IF(G10="○",2,"")</f>
        <v>2</v>
      </c>
      <c r="I10" s="214"/>
      <c r="J10" s="171"/>
      <c r="K10" s="172"/>
      <c r="L10" s="171"/>
      <c r="M10" s="170"/>
      <c r="N10" s="171"/>
      <c r="O10" s="172"/>
      <c r="P10" s="171"/>
      <c r="Q10" s="170"/>
      <c r="R10" s="171"/>
      <c r="S10" s="172"/>
      <c r="T10" s="171"/>
      <c r="U10" s="173"/>
      <c r="V10" s="131"/>
      <c r="W10" s="131"/>
      <c r="X10" s="174"/>
      <c r="Y10" s="370"/>
      <c r="Z10" s="371"/>
      <c r="AA10" s="371"/>
      <c r="AB10" s="371"/>
      <c r="AC10" s="371"/>
      <c r="AD10" s="371"/>
      <c r="AE10" s="371"/>
      <c r="AF10" s="371"/>
    </row>
    <row r="11" spans="1:32" s="34" customFormat="1" ht="12.4" customHeight="1" thickTop="1">
      <c r="A11" s="317" t="s">
        <v>47</v>
      </c>
      <c r="B11" s="320" t="s">
        <v>48</v>
      </c>
      <c r="C11" s="35" t="s">
        <v>49</v>
      </c>
      <c r="D11" s="36" t="s">
        <v>50</v>
      </c>
      <c r="E11" s="193" t="s">
        <v>51</v>
      </c>
      <c r="F11" s="175"/>
      <c r="G11" s="182"/>
      <c r="H11" s="203"/>
      <c r="I11" s="135"/>
      <c r="J11" s="135" t="str">
        <f>IF(I11="○",2,"")</f>
        <v/>
      </c>
      <c r="K11" s="136" t="s">
        <v>169</v>
      </c>
      <c r="L11" s="135">
        <f>IF(K11="○",2,"")</f>
        <v>2</v>
      </c>
      <c r="M11" s="38"/>
      <c r="N11" s="37" t="str">
        <f>IF(M11="○",2,"")</f>
        <v/>
      </c>
      <c r="O11" s="123"/>
      <c r="P11" s="37" t="str">
        <f>IF(O11="○",2,"")</f>
        <v/>
      </c>
      <c r="Q11" s="38"/>
      <c r="R11" s="37" t="str">
        <f>IF(Q11="○",2,"")</f>
        <v/>
      </c>
      <c r="S11" s="123"/>
      <c r="T11" s="37" t="str">
        <f>IF(S11="○",2,"")</f>
        <v/>
      </c>
      <c r="U11" s="323" t="s">
        <v>52</v>
      </c>
      <c r="V11" s="324"/>
      <c r="W11" s="39">
        <v>1</v>
      </c>
      <c r="X11" s="363" t="s">
        <v>53</v>
      </c>
      <c r="Y11" s="370"/>
      <c r="Z11" s="371"/>
      <c r="AA11" s="371"/>
      <c r="AB11" s="371"/>
      <c r="AC11" s="371"/>
      <c r="AD11" s="371"/>
      <c r="AE11" s="371"/>
      <c r="AF11" s="371"/>
    </row>
    <row r="12" spans="1:32" s="34" customFormat="1" ht="12.4" customHeight="1">
      <c r="A12" s="318"/>
      <c r="B12" s="321"/>
      <c r="C12" s="40" t="s">
        <v>54</v>
      </c>
      <c r="D12" s="41" t="s">
        <v>55</v>
      </c>
      <c r="E12" s="194" t="s">
        <v>51</v>
      </c>
      <c r="G12" s="183"/>
      <c r="H12" s="204"/>
      <c r="I12" s="42"/>
      <c r="J12" s="42" t="str">
        <f>IF(I12="○",3,"")</f>
        <v/>
      </c>
      <c r="K12" s="51"/>
      <c r="L12" s="42" t="str">
        <f>IF(K12="○",3,"")</f>
        <v/>
      </c>
      <c r="M12" s="137" t="s">
        <v>169</v>
      </c>
      <c r="N12" s="138">
        <f>IF(M12="○",3,"")</f>
        <v>3</v>
      </c>
      <c r="O12" s="143" t="s">
        <v>169</v>
      </c>
      <c r="P12" s="138">
        <f>IF(O12="○",3,"")</f>
        <v>3</v>
      </c>
      <c r="Q12" s="137"/>
      <c r="R12" s="138" t="str">
        <f>IF(Q12="○",3,"")</f>
        <v/>
      </c>
      <c r="S12" s="143"/>
      <c r="T12" s="138" t="str">
        <f>IF(S12="○",3,"")</f>
        <v/>
      </c>
      <c r="U12" s="325"/>
      <c r="V12" s="326"/>
      <c r="W12" s="44"/>
      <c r="X12" s="364"/>
      <c r="Y12" s="370"/>
      <c r="Z12" s="371"/>
      <c r="AA12" s="371"/>
      <c r="AB12" s="371"/>
      <c r="AC12" s="371"/>
      <c r="AD12" s="371"/>
      <c r="AE12" s="371"/>
      <c r="AF12" s="371"/>
    </row>
    <row r="13" spans="1:32" s="34" customFormat="1" ht="12.4" customHeight="1">
      <c r="A13" s="318"/>
      <c r="B13" s="322"/>
      <c r="C13" s="45" t="s">
        <v>56</v>
      </c>
      <c r="D13" s="46" t="s">
        <v>57</v>
      </c>
      <c r="E13" s="133" t="s">
        <v>51</v>
      </c>
      <c r="F13" s="134"/>
      <c r="G13" s="184"/>
      <c r="H13" s="205"/>
      <c r="I13" s="47"/>
      <c r="J13" s="47" t="str">
        <f>IF(I13="○",6,"")</f>
        <v/>
      </c>
      <c r="K13" s="54"/>
      <c r="L13" s="47" t="str">
        <f>IF(K13="○",6,"")</f>
        <v/>
      </c>
      <c r="M13" s="139"/>
      <c r="N13" s="141" t="str">
        <f>IF(M13="○",6,"")</f>
        <v/>
      </c>
      <c r="O13" s="153"/>
      <c r="P13" s="141" t="str">
        <f>IF(O13="○",6,"")</f>
        <v/>
      </c>
      <c r="Q13" s="139"/>
      <c r="R13" s="141" t="str">
        <f>IF(Q13="○",6,"")</f>
        <v/>
      </c>
      <c r="S13" s="153"/>
      <c r="T13" s="141" t="str">
        <f>IF(S13="○",6,"")</f>
        <v/>
      </c>
      <c r="U13" s="327"/>
      <c r="V13" s="328"/>
      <c r="W13" s="44">
        <v>2</v>
      </c>
      <c r="X13" s="372" t="s">
        <v>58</v>
      </c>
      <c r="Y13" s="370"/>
      <c r="Z13" s="371"/>
      <c r="AA13" s="371"/>
      <c r="AB13" s="371"/>
      <c r="AC13" s="371"/>
      <c r="AD13" s="371"/>
      <c r="AE13" s="371"/>
      <c r="AF13" s="371"/>
    </row>
    <row r="14" spans="1:32" s="34" customFormat="1" ht="12.4" customHeight="1">
      <c r="A14" s="318"/>
      <c r="B14" s="329" t="s">
        <v>59</v>
      </c>
      <c r="C14" s="159" t="s">
        <v>60</v>
      </c>
      <c r="D14" s="165">
        <v>4</v>
      </c>
      <c r="E14" s="195" t="s">
        <v>51</v>
      </c>
      <c r="F14" s="176"/>
      <c r="G14" s="185"/>
      <c r="H14" s="206"/>
      <c r="I14" s="142" t="s">
        <v>169</v>
      </c>
      <c r="J14" s="142">
        <f>IF(I14="○",4,"")</f>
        <v>4</v>
      </c>
      <c r="K14" s="50"/>
      <c r="L14" s="49" t="str">
        <f>IF(K14="○",4,"")</f>
        <v/>
      </c>
      <c r="M14" s="248"/>
      <c r="N14" s="49" t="str">
        <f>IF(M14="○",4,"")</f>
        <v/>
      </c>
      <c r="O14" s="50"/>
      <c r="P14" s="49" t="str">
        <f>IF(O14="○",4,"")</f>
        <v/>
      </c>
      <c r="Q14" s="248"/>
      <c r="R14" s="49" t="str">
        <f>IF(Q14="○",4,"")</f>
        <v/>
      </c>
      <c r="S14" s="50"/>
      <c r="T14" s="49" t="str">
        <f>IF(S14="○",4,"")</f>
        <v/>
      </c>
      <c r="U14" s="323" t="s">
        <v>61</v>
      </c>
      <c r="V14" s="324"/>
      <c r="W14" s="44"/>
      <c r="X14" s="372"/>
      <c r="Y14" s="370"/>
      <c r="Z14" s="371"/>
      <c r="AA14" s="371"/>
      <c r="AB14" s="371"/>
      <c r="AC14" s="371"/>
      <c r="AD14" s="371"/>
      <c r="AE14" s="371"/>
      <c r="AF14" s="371"/>
    </row>
    <row r="15" spans="1:32" s="34" customFormat="1" ht="12.4" customHeight="1">
      <c r="A15" s="318"/>
      <c r="B15" s="321"/>
      <c r="C15" s="160" t="s">
        <v>62</v>
      </c>
      <c r="D15" s="166">
        <v>4</v>
      </c>
      <c r="E15" s="194" t="s">
        <v>51</v>
      </c>
      <c r="G15" s="183"/>
      <c r="H15" s="204"/>
      <c r="I15" s="138" t="s">
        <v>169</v>
      </c>
      <c r="J15" s="138">
        <f>IF(I15="○",4,"")</f>
        <v>4</v>
      </c>
      <c r="K15" s="51"/>
      <c r="L15" s="57" t="str">
        <f>IF(K15="○",4,"")</f>
        <v/>
      </c>
      <c r="M15" s="43"/>
      <c r="N15" s="42" t="str">
        <f>IF(M15="○",4,"")</f>
        <v/>
      </c>
      <c r="O15" s="51"/>
      <c r="P15" s="42" t="str">
        <f>IF(O15="○",4,"")</f>
        <v/>
      </c>
      <c r="Q15" s="43"/>
      <c r="R15" s="42" t="str">
        <f>IF(Q15="○",4,"")</f>
        <v/>
      </c>
      <c r="S15" s="51"/>
      <c r="T15" s="42" t="str">
        <f>IF(S15="○",4,"")</f>
        <v/>
      </c>
      <c r="U15" s="325"/>
      <c r="V15" s="326"/>
      <c r="W15" s="52"/>
      <c r="X15" s="372"/>
      <c r="Y15" s="370"/>
      <c r="Z15" s="371"/>
      <c r="AA15" s="371"/>
      <c r="AB15" s="371"/>
      <c r="AC15" s="371"/>
      <c r="AD15" s="371"/>
      <c r="AE15" s="371"/>
      <c r="AF15" s="371"/>
    </row>
    <row r="16" spans="1:32" s="34" customFormat="1" ht="12.4" customHeight="1">
      <c r="A16" s="318"/>
      <c r="B16" s="322"/>
      <c r="C16" s="161" t="s">
        <v>63</v>
      </c>
      <c r="D16" s="167">
        <v>4</v>
      </c>
      <c r="E16" s="133" t="s">
        <v>51</v>
      </c>
      <c r="F16" s="134"/>
      <c r="G16" s="184"/>
      <c r="H16" s="205"/>
      <c r="I16" s="141" t="s">
        <v>169</v>
      </c>
      <c r="J16" s="141">
        <f>IF(I16="○",4,"")</f>
        <v>4</v>
      </c>
      <c r="K16" s="54"/>
      <c r="L16" s="47" t="str">
        <f>IF(K16="○",4,"")</f>
        <v/>
      </c>
      <c r="M16" s="53"/>
      <c r="N16" s="47" t="str">
        <f>IF(M16="○",4,"")</f>
        <v/>
      </c>
      <c r="O16" s="54"/>
      <c r="P16" s="47" t="str">
        <f>IF(O16="○",4,"")</f>
        <v/>
      </c>
      <c r="Q16" s="53"/>
      <c r="R16" s="47" t="str">
        <f>IF(Q16="○",4,"")</f>
        <v/>
      </c>
      <c r="S16" s="54"/>
      <c r="T16" s="47" t="str">
        <f>IF(S16="○",4,"")</f>
        <v/>
      </c>
      <c r="U16" s="327"/>
      <c r="V16" s="328"/>
      <c r="W16" s="55"/>
      <c r="X16" s="372"/>
      <c r="Y16" s="370"/>
      <c r="Z16" s="371"/>
      <c r="AA16" s="371"/>
      <c r="AB16" s="371"/>
      <c r="AC16" s="371"/>
      <c r="AD16" s="371"/>
      <c r="AE16" s="371"/>
      <c r="AF16" s="371"/>
    </row>
    <row r="17" spans="1:32" s="34" customFormat="1" ht="12.4" customHeight="1">
      <c r="A17" s="318"/>
      <c r="B17" s="329" t="s">
        <v>64</v>
      </c>
      <c r="C17" s="162" t="s">
        <v>65</v>
      </c>
      <c r="D17" s="168">
        <v>2</v>
      </c>
      <c r="E17" s="196"/>
      <c r="F17" s="177"/>
      <c r="G17" s="186"/>
      <c r="H17" s="207"/>
      <c r="I17" s="42"/>
      <c r="J17" s="42" t="str">
        <f>IF(I17="○",2,"")</f>
        <v/>
      </c>
      <c r="K17" s="143" t="s">
        <v>169</v>
      </c>
      <c r="L17" s="144">
        <f>IF(K17="○",2,"")</f>
        <v>2</v>
      </c>
      <c r="M17" s="42"/>
      <c r="N17" s="42" t="str">
        <f>IF(M17="○",2,"")</f>
        <v/>
      </c>
      <c r="O17" s="50"/>
      <c r="P17" s="42" t="str">
        <f>IF(O17="○",2,"")</f>
        <v/>
      </c>
      <c r="Q17" s="43"/>
      <c r="R17" s="42" t="str">
        <f>IF(Q17="○",2,"")</f>
        <v/>
      </c>
      <c r="S17" s="51"/>
      <c r="T17" s="42" t="str">
        <f>IF(S17="○",2,"")</f>
        <v/>
      </c>
      <c r="U17" s="323" t="s">
        <v>66</v>
      </c>
      <c r="V17" s="336"/>
      <c r="W17" s="52"/>
      <c r="X17" s="372"/>
      <c r="Y17" s="370"/>
      <c r="Z17" s="371"/>
      <c r="AA17" s="371"/>
      <c r="AB17" s="371"/>
      <c r="AC17" s="371"/>
      <c r="AD17" s="371"/>
      <c r="AE17" s="371"/>
      <c r="AF17" s="371"/>
    </row>
    <row r="18" spans="1:32" s="34" customFormat="1" ht="12" customHeight="1">
      <c r="A18" s="318"/>
      <c r="B18" s="321"/>
      <c r="C18" s="163" t="s">
        <v>67</v>
      </c>
      <c r="D18" s="168">
        <v>4</v>
      </c>
      <c r="E18" s="196"/>
      <c r="F18" s="177"/>
      <c r="G18" s="186"/>
      <c r="H18" s="177"/>
      <c r="I18" s="43"/>
      <c r="J18" s="42" t="str">
        <f t="shared" ref="J18:J36" si="0">IF(I18="○",4,"")</f>
        <v/>
      </c>
      <c r="K18" s="51"/>
      <c r="L18" s="57" t="str">
        <f t="shared" ref="L18:N26" si="1">IF(K18="○",4,"")</f>
        <v/>
      </c>
      <c r="M18" s="138" t="s">
        <v>169</v>
      </c>
      <c r="N18" s="138">
        <f t="shared" si="1"/>
        <v>4</v>
      </c>
      <c r="O18" s="51"/>
      <c r="P18" s="42" t="str">
        <f t="shared" ref="P18:P26" si="2">IF(O18="○",4,"")</f>
        <v/>
      </c>
      <c r="Q18" s="43"/>
      <c r="R18" s="42" t="str">
        <f t="shared" ref="R18:R26" si="3">IF(Q18="○",4,"")</f>
        <v/>
      </c>
      <c r="S18" s="51"/>
      <c r="T18" s="42" t="str">
        <f t="shared" ref="T18:T26" si="4">IF(S18="○",4,"")</f>
        <v/>
      </c>
      <c r="U18" s="337"/>
      <c r="V18" s="338"/>
      <c r="W18" s="52"/>
      <c r="X18" s="372"/>
      <c r="Y18" s="370"/>
      <c r="Z18" s="371"/>
      <c r="AA18" s="371"/>
      <c r="AB18" s="371"/>
      <c r="AC18" s="371"/>
      <c r="AD18" s="371"/>
      <c r="AE18" s="371"/>
      <c r="AF18" s="371"/>
    </row>
    <row r="19" spans="1:32" s="34" customFormat="1" ht="12.4" customHeight="1">
      <c r="A19" s="318"/>
      <c r="B19" s="321"/>
      <c r="C19" s="163" t="s">
        <v>68</v>
      </c>
      <c r="D19" s="168">
        <v>4</v>
      </c>
      <c r="E19" s="196"/>
      <c r="F19" s="177"/>
      <c r="G19" s="186"/>
      <c r="H19" s="177"/>
      <c r="I19" s="43"/>
      <c r="J19" s="42" t="str">
        <f t="shared" si="0"/>
        <v/>
      </c>
      <c r="K19" s="51"/>
      <c r="L19" s="57" t="str">
        <f t="shared" si="1"/>
        <v/>
      </c>
      <c r="M19" s="42"/>
      <c r="N19" s="42" t="str">
        <f t="shared" si="1"/>
        <v/>
      </c>
      <c r="O19" s="143" t="s">
        <v>169</v>
      </c>
      <c r="P19" s="138">
        <f t="shared" si="2"/>
        <v>4</v>
      </c>
      <c r="Q19" s="43"/>
      <c r="R19" s="42" t="str">
        <f t="shared" si="3"/>
        <v/>
      </c>
      <c r="S19" s="51"/>
      <c r="T19" s="42" t="str">
        <f t="shared" si="4"/>
        <v/>
      </c>
      <c r="U19" s="337"/>
      <c r="V19" s="338"/>
      <c r="W19" s="55"/>
      <c r="X19" s="372"/>
      <c r="Y19" s="370"/>
      <c r="Z19" s="371"/>
      <c r="AA19" s="371"/>
      <c r="AB19" s="371"/>
      <c r="AC19" s="371"/>
      <c r="AD19" s="371"/>
      <c r="AE19" s="371"/>
      <c r="AF19" s="371"/>
    </row>
    <row r="20" spans="1:32" s="34" customFormat="1" ht="12.4" customHeight="1">
      <c r="A20" s="318"/>
      <c r="B20" s="321"/>
      <c r="C20" s="163" t="s">
        <v>69</v>
      </c>
      <c r="D20" s="168">
        <v>4</v>
      </c>
      <c r="E20" s="196"/>
      <c r="F20" s="177"/>
      <c r="G20" s="186"/>
      <c r="H20" s="177"/>
      <c r="I20" s="43"/>
      <c r="J20" s="42" t="str">
        <f t="shared" si="0"/>
        <v/>
      </c>
      <c r="K20" s="143" t="s">
        <v>169</v>
      </c>
      <c r="L20" s="145">
        <f t="shared" si="1"/>
        <v>4</v>
      </c>
      <c r="M20" s="42"/>
      <c r="N20" s="42" t="str">
        <f t="shared" si="1"/>
        <v/>
      </c>
      <c r="O20" s="51"/>
      <c r="P20" s="42" t="str">
        <f t="shared" si="2"/>
        <v/>
      </c>
      <c r="Q20" s="43"/>
      <c r="R20" s="42" t="str">
        <f t="shared" si="3"/>
        <v/>
      </c>
      <c r="S20" s="51"/>
      <c r="T20" s="42" t="str">
        <f t="shared" si="4"/>
        <v/>
      </c>
      <c r="U20" s="337"/>
      <c r="V20" s="338"/>
      <c r="W20" s="52"/>
      <c r="X20" s="372"/>
      <c r="Y20" s="370"/>
      <c r="Z20" s="371"/>
      <c r="AA20" s="371"/>
      <c r="AB20" s="371"/>
      <c r="AC20" s="371"/>
      <c r="AD20" s="371"/>
      <c r="AE20" s="371"/>
      <c r="AF20" s="371"/>
    </row>
    <row r="21" spans="1:32" s="34" customFormat="1" ht="12.4" customHeight="1">
      <c r="A21" s="318"/>
      <c r="B21" s="321"/>
      <c r="C21" s="163" t="s">
        <v>70</v>
      </c>
      <c r="D21" s="168">
        <v>4</v>
      </c>
      <c r="E21" s="196"/>
      <c r="F21" s="177"/>
      <c r="G21" s="186"/>
      <c r="H21" s="177"/>
      <c r="I21" s="43"/>
      <c r="J21" s="42" t="str">
        <f t="shared" si="0"/>
        <v/>
      </c>
      <c r="K21" s="51"/>
      <c r="L21" s="57" t="str">
        <f t="shared" si="1"/>
        <v/>
      </c>
      <c r="M21" s="138" t="s">
        <v>169</v>
      </c>
      <c r="N21" s="138">
        <f t="shared" si="1"/>
        <v>4</v>
      </c>
      <c r="O21" s="51"/>
      <c r="P21" s="42" t="str">
        <f t="shared" si="2"/>
        <v/>
      </c>
      <c r="Q21" s="43"/>
      <c r="R21" s="42" t="str">
        <f t="shared" si="3"/>
        <v/>
      </c>
      <c r="S21" s="51"/>
      <c r="T21" s="42" t="str">
        <f t="shared" si="4"/>
        <v/>
      </c>
      <c r="U21" s="337"/>
      <c r="V21" s="338"/>
      <c r="W21" s="52"/>
      <c r="X21" s="372"/>
      <c r="Y21" s="370"/>
      <c r="Z21" s="371"/>
      <c r="AA21" s="371"/>
      <c r="AB21" s="371"/>
      <c r="AC21" s="371"/>
      <c r="AD21" s="371"/>
      <c r="AE21" s="371"/>
      <c r="AF21" s="371"/>
    </row>
    <row r="22" spans="1:32" s="34" customFormat="1" ht="12.4" customHeight="1">
      <c r="A22" s="318"/>
      <c r="B22" s="321"/>
      <c r="C22" s="163" t="s">
        <v>71</v>
      </c>
      <c r="D22" s="168">
        <v>4</v>
      </c>
      <c r="E22" s="196"/>
      <c r="F22" s="177"/>
      <c r="G22" s="186"/>
      <c r="H22" s="177"/>
      <c r="I22" s="43"/>
      <c r="J22" s="42" t="str">
        <f t="shared" si="0"/>
        <v/>
      </c>
      <c r="K22" s="143" t="s">
        <v>169</v>
      </c>
      <c r="L22" s="145">
        <f t="shared" si="1"/>
        <v>4</v>
      </c>
      <c r="M22" s="42"/>
      <c r="N22" s="42" t="str">
        <f t="shared" si="1"/>
        <v/>
      </c>
      <c r="O22" s="51"/>
      <c r="P22" s="42" t="str">
        <f t="shared" si="2"/>
        <v/>
      </c>
      <c r="Q22" s="43"/>
      <c r="R22" s="42" t="str">
        <f t="shared" si="3"/>
        <v/>
      </c>
      <c r="S22" s="51"/>
      <c r="T22" s="42" t="str">
        <f t="shared" si="4"/>
        <v/>
      </c>
      <c r="U22" s="337"/>
      <c r="V22" s="338"/>
      <c r="W22" s="55"/>
      <c r="X22" s="372"/>
      <c r="Y22" s="370"/>
      <c r="Z22" s="371"/>
      <c r="AA22" s="371"/>
      <c r="AB22" s="371"/>
      <c r="AC22" s="371"/>
      <c r="AD22" s="371"/>
      <c r="AE22" s="371"/>
      <c r="AF22" s="371"/>
    </row>
    <row r="23" spans="1:32" s="34" customFormat="1" ht="12.4" customHeight="1">
      <c r="A23" s="318"/>
      <c r="B23" s="321"/>
      <c r="C23" s="163" t="s">
        <v>72</v>
      </c>
      <c r="D23" s="168">
        <v>4</v>
      </c>
      <c r="E23" s="196"/>
      <c r="F23" s="177"/>
      <c r="G23" s="186"/>
      <c r="H23" s="177"/>
      <c r="I23" s="43"/>
      <c r="J23" s="42" t="str">
        <f t="shared" si="0"/>
        <v/>
      </c>
      <c r="K23" s="143" t="s">
        <v>169</v>
      </c>
      <c r="L23" s="145">
        <f t="shared" si="1"/>
        <v>4</v>
      </c>
      <c r="M23" s="42"/>
      <c r="N23" s="42" t="str">
        <f t="shared" si="1"/>
        <v/>
      </c>
      <c r="O23" s="51"/>
      <c r="P23" s="42" t="str">
        <f t="shared" si="2"/>
        <v/>
      </c>
      <c r="Q23" s="43"/>
      <c r="R23" s="42" t="str">
        <f t="shared" si="3"/>
        <v/>
      </c>
      <c r="S23" s="51"/>
      <c r="T23" s="42" t="str">
        <f t="shared" si="4"/>
        <v/>
      </c>
      <c r="U23" s="337"/>
      <c r="V23" s="338"/>
      <c r="W23" s="52"/>
      <c r="X23" s="59"/>
      <c r="Y23" s="370"/>
      <c r="Z23" s="371"/>
      <c r="AA23" s="371"/>
      <c r="AB23" s="371"/>
      <c r="AC23" s="371"/>
      <c r="AD23" s="371"/>
      <c r="AE23" s="371"/>
      <c r="AF23" s="371"/>
    </row>
    <row r="24" spans="1:32" s="34" customFormat="1" ht="12.4" customHeight="1">
      <c r="A24" s="318"/>
      <c r="B24" s="321"/>
      <c r="C24" s="163" t="s">
        <v>73</v>
      </c>
      <c r="D24" s="168">
        <v>4</v>
      </c>
      <c r="E24" s="196"/>
      <c r="F24" s="177"/>
      <c r="G24" s="186"/>
      <c r="H24" s="177"/>
      <c r="I24" s="43"/>
      <c r="J24" s="42" t="str">
        <f t="shared" si="0"/>
        <v/>
      </c>
      <c r="K24" s="51"/>
      <c r="L24" s="57" t="str">
        <f t="shared" si="1"/>
        <v/>
      </c>
      <c r="M24" s="138" t="s">
        <v>169</v>
      </c>
      <c r="N24" s="138">
        <f t="shared" si="1"/>
        <v>4</v>
      </c>
      <c r="O24" s="51"/>
      <c r="P24" s="42" t="str">
        <f t="shared" si="2"/>
        <v/>
      </c>
      <c r="Q24" s="43"/>
      <c r="R24" s="42" t="str">
        <f t="shared" si="3"/>
        <v/>
      </c>
      <c r="S24" s="51"/>
      <c r="T24" s="42" t="str">
        <f t="shared" si="4"/>
        <v/>
      </c>
      <c r="U24" s="337"/>
      <c r="V24" s="338"/>
      <c r="W24" s="52"/>
      <c r="X24" s="59"/>
      <c r="Y24" s="370"/>
      <c r="Z24" s="371"/>
      <c r="AA24" s="371"/>
      <c r="AB24" s="371"/>
      <c r="AC24" s="371"/>
      <c r="AD24" s="371"/>
      <c r="AE24" s="371"/>
      <c r="AF24" s="371"/>
    </row>
    <row r="25" spans="1:32" s="34" customFormat="1" ht="12.4" customHeight="1">
      <c r="A25" s="318"/>
      <c r="B25" s="321"/>
      <c r="C25" s="163" t="s">
        <v>74</v>
      </c>
      <c r="D25" s="168">
        <v>4</v>
      </c>
      <c r="E25" s="196"/>
      <c r="F25" s="177"/>
      <c r="G25" s="186"/>
      <c r="H25" s="177"/>
      <c r="I25" s="43"/>
      <c r="J25" s="42" t="str">
        <f t="shared" si="0"/>
        <v/>
      </c>
      <c r="K25" s="51"/>
      <c r="L25" s="57" t="str">
        <f t="shared" si="1"/>
        <v/>
      </c>
      <c r="M25" s="138" t="s">
        <v>169</v>
      </c>
      <c r="N25" s="138">
        <f t="shared" si="1"/>
        <v>4</v>
      </c>
      <c r="O25" s="51"/>
      <c r="P25" s="42" t="str">
        <f t="shared" si="2"/>
        <v/>
      </c>
      <c r="Q25" s="43"/>
      <c r="R25" s="42" t="str">
        <f t="shared" si="3"/>
        <v/>
      </c>
      <c r="S25" s="51"/>
      <c r="T25" s="42" t="str">
        <f t="shared" si="4"/>
        <v/>
      </c>
      <c r="U25" s="337"/>
      <c r="V25" s="338"/>
      <c r="W25" s="52"/>
      <c r="X25" s="59"/>
      <c r="Y25" s="370"/>
      <c r="Z25" s="371"/>
      <c r="AA25" s="371"/>
      <c r="AB25" s="371"/>
      <c r="AC25" s="371"/>
      <c r="AD25" s="371"/>
      <c r="AE25" s="371"/>
      <c r="AF25" s="371"/>
    </row>
    <row r="26" spans="1:32" s="34" customFormat="1" ht="12.4" customHeight="1">
      <c r="A26" s="318"/>
      <c r="B26" s="322"/>
      <c r="C26" s="164" t="s">
        <v>75</v>
      </c>
      <c r="D26" s="169">
        <v>4</v>
      </c>
      <c r="E26" s="197"/>
      <c r="F26" s="178"/>
      <c r="G26" s="187"/>
      <c r="H26" s="178"/>
      <c r="I26" s="53"/>
      <c r="J26" s="47" t="str">
        <f t="shared" si="0"/>
        <v/>
      </c>
      <c r="K26" s="146" t="s">
        <v>169</v>
      </c>
      <c r="L26" s="147">
        <f t="shared" si="1"/>
        <v>4</v>
      </c>
      <c r="M26" s="47"/>
      <c r="N26" s="47" t="str">
        <f t="shared" si="1"/>
        <v/>
      </c>
      <c r="O26" s="54"/>
      <c r="P26" s="47" t="str">
        <f t="shared" si="2"/>
        <v/>
      </c>
      <c r="Q26" s="53"/>
      <c r="R26" s="47" t="str">
        <f t="shared" si="3"/>
        <v/>
      </c>
      <c r="S26" s="54"/>
      <c r="T26" s="47" t="str">
        <f t="shared" si="4"/>
        <v/>
      </c>
      <c r="U26" s="339"/>
      <c r="V26" s="340"/>
      <c r="W26" s="52"/>
      <c r="X26" s="59"/>
      <c r="Y26" s="370"/>
      <c r="Z26" s="371"/>
      <c r="AA26" s="371"/>
      <c r="AB26" s="371"/>
      <c r="AC26" s="371"/>
      <c r="AD26" s="371"/>
      <c r="AE26" s="371"/>
      <c r="AF26" s="371"/>
    </row>
    <row r="27" spans="1:32" s="34" customFormat="1" ht="12.4" customHeight="1">
      <c r="A27" s="318"/>
      <c r="B27" s="329" t="s">
        <v>76</v>
      </c>
      <c r="C27" s="62" t="s">
        <v>77</v>
      </c>
      <c r="D27" s="63">
        <v>2</v>
      </c>
      <c r="E27" s="198"/>
      <c r="F27" s="179"/>
      <c r="G27" s="188"/>
      <c r="H27" s="179"/>
      <c r="I27" s="64"/>
      <c r="J27" s="65" t="str">
        <f>IF(I27="○",2,"")</f>
        <v/>
      </c>
      <c r="K27" s="83"/>
      <c r="L27" s="63" t="str">
        <f>IF(K27="○",2,"")</f>
        <v/>
      </c>
      <c r="M27" s="148"/>
      <c r="N27" s="148" t="str">
        <f>IF(M27="○",2,"")</f>
        <v/>
      </c>
      <c r="O27" s="83"/>
      <c r="P27" s="65" t="str">
        <f>IF(O27="○",2,"")</f>
        <v/>
      </c>
      <c r="Q27" s="152"/>
      <c r="R27" s="148" t="str">
        <f>IF(Q27="○",2,"")</f>
        <v/>
      </c>
      <c r="S27" s="83"/>
      <c r="T27" s="65" t="str">
        <f>IF(S27="○",2,"")</f>
        <v/>
      </c>
      <c r="U27" s="66">
        <v>1</v>
      </c>
      <c r="V27" s="324" t="s">
        <v>78</v>
      </c>
      <c r="W27" s="55"/>
      <c r="X27" s="67"/>
      <c r="Y27" s="370"/>
      <c r="Z27" s="371"/>
      <c r="AA27" s="371"/>
      <c r="AB27" s="371"/>
      <c r="AC27" s="371"/>
      <c r="AD27" s="371"/>
      <c r="AE27" s="371"/>
      <c r="AF27" s="371"/>
    </row>
    <row r="28" spans="1:32" s="34" customFormat="1" ht="12.4" customHeight="1">
      <c r="A28" s="318"/>
      <c r="B28" s="321"/>
      <c r="C28" s="62" t="s">
        <v>79</v>
      </c>
      <c r="D28" s="63">
        <v>2</v>
      </c>
      <c r="E28" s="199"/>
      <c r="F28" s="180"/>
      <c r="G28" s="189"/>
      <c r="H28" s="180"/>
      <c r="I28" s="68"/>
      <c r="J28" s="65" t="str">
        <f>IF(I28="○",2,"")</f>
        <v/>
      </c>
      <c r="K28" s="83"/>
      <c r="L28" s="63" t="str">
        <f>IF(K28="○",2,"")</f>
        <v/>
      </c>
      <c r="M28" s="65"/>
      <c r="N28" s="65" t="str">
        <f>IF(M28="○",2,"")</f>
        <v/>
      </c>
      <c r="O28" s="150"/>
      <c r="P28" s="148" t="str">
        <f>IF(O28="○",2,"")</f>
        <v/>
      </c>
      <c r="Q28" s="68"/>
      <c r="R28" s="65" t="str">
        <f>IF(Q28="○",2,"")</f>
        <v/>
      </c>
      <c r="S28" s="150"/>
      <c r="T28" s="148" t="str">
        <f>IF(S28="○",2,"")</f>
        <v/>
      </c>
      <c r="U28" s="69"/>
      <c r="V28" s="326"/>
      <c r="W28" s="52"/>
      <c r="X28" s="67"/>
      <c r="Y28" s="370"/>
      <c r="Z28" s="371"/>
      <c r="AA28" s="371"/>
      <c r="AB28" s="371"/>
      <c r="AC28" s="371"/>
      <c r="AD28" s="371"/>
      <c r="AE28" s="371"/>
      <c r="AF28" s="371"/>
    </row>
    <row r="29" spans="1:32" s="34" customFormat="1" ht="12.4" customHeight="1">
      <c r="A29" s="318"/>
      <c r="B29" s="321"/>
      <c r="C29" s="58" t="s">
        <v>80</v>
      </c>
      <c r="D29" s="57">
        <v>4</v>
      </c>
      <c r="E29" s="196"/>
      <c r="F29" s="177"/>
      <c r="G29" s="186"/>
      <c r="H29" s="177"/>
      <c r="I29" s="43"/>
      <c r="J29" s="42" t="str">
        <f>IF(I29="○",4,"")</f>
        <v/>
      </c>
      <c r="K29" s="143" t="s">
        <v>169</v>
      </c>
      <c r="L29" s="145">
        <f>IF(K29="○",4,"")</f>
        <v>4</v>
      </c>
      <c r="M29" s="42"/>
      <c r="N29" s="42" t="str">
        <f>IF(M29="○",4,"")</f>
        <v/>
      </c>
      <c r="O29" s="51"/>
      <c r="P29" s="42" t="str">
        <f>IF(O29="○",4,"")</f>
        <v/>
      </c>
      <c r="Q29" s="43"/>
      <c r="R29" s="42" t="str">
        <f>IF(Q29="○",4,"")</f>
        <v/>
      </c>
      <c r="S29" s="51"/>
      <c r="T29" s="42" t="str">
        <f>IF(S29="○",4,"")</f>
        <v/>
      </c>
      <c r="U29" s="70">
        <v>2</v>
      </c>
      <c r="V29" s="326" t="s">
        <v>81</v>
      </c>
      <c r="W29" s="52"/>
      <c r="X29" s="67"/>
      <c r="Y29" s="370"/>
      <c r="Z29" s="371"/>
      <c r="AA29" s="371"/>
      <c r="AB29" s="371"/>
      <c r="AC29" s="371"/>
      <c r="AD29" s="371"/>
      <c r="AE29" s="371"/>
      <c r="AF29" s="371"/>
    </row>
    <row r="30" spans="1:32" s="34" customFormat="1" ht="12.4" customHeight="1">
      <c r="A30" s="318"/>
      <c r="B30" s="321"/>
      <c r="C30" s="58" t="s">
        <v>82</v>
      </c>
      <c r="D30" s="57">
        <v>4</v>
      </c>
      <c r="E30" s="196"/>
      <c r="F30" s="177"/>
      <c r="G30" s="186"/>
      <c r="H30" s="177"/>
      <c r="I30" s="43"/>
      <c r="J30" s="42" t="str">
        <f t="shared" si="0"/>
        <v/>
      </c>
      <c r="K30" s="51"/>
      <c r="L30" s="57" t="str">
        <f t="shared" ref="L30:N34" si="5">IF(K30="○",4,"")</f>
        <v/>
      </c>
      <c r="M30" s="138" t="s">
        <v>169</v>
      </c>
      <c r="N30" s="138">
        <f t="shared" si="5"/>
        <v>4</v>
      </c>
      <c r="O30" s="51"/>
      <c r="P30" s="42" t="str">
        <f t="shared" ref="P30:P34" si="6">IF(O30="○",4,"")</f>
        <v/>
      </c>
      <c r="Q30" s="43"/>
      <c r="R30" s="42" t="str">
        <f t="shared" ref="R30:R34" si="7">IF(Q30="○",4,"")</f>
        <v/>
      </c>
      <c r="S30" s="51"/>
      <c r="T30" s="42" t="str">
        <f t="shared" ref="T30:T34" si="8">IF(S30="○",4,"")</f>
        <v/>
      </c>
      <c r="U30" s="70"/>
      <c r="V30" s="326"/>
      <c r="W30" s="52"/>
      <c r="X30" s="67"/>
      <c r="Y30" s="370"/>
      <c r="Z30" s="371"/>
      <c r="AA30" s="371"/>
      <c r="AB30" s="371"/>
      <c r="AC30" s="371"/>
      <c r="AD30" s="371"/>
      <c r="AE30" s="371"/>
      <c r="AF30" s="371"/>
    </row>
    <row r="31" spans="1:32" s="34" customFormat="1" ht="12.4" customHeight="1">
      <c r="A31" s="318"/>
      <c r="B31" s="321"/>
      <c r="C31" s="163" t="s">
        <v>83</v>
      </c>
      <c r="D31" s="168">
        <v>4</v>
      </c>
      <c r="E31" s="196"/>
      <c r="F31" s="177"/>
      <c r="G31" s="186"/>
      <c r="H31" s="177"/>
      <c r="I31" s="43"/>
      <c r="J31" s="42" t="str">
        <f t="shared" si="0"/>
        <v/>
      </c>
      <c r="K31" s="51"/>
      <c r="L31" s="57" t="str">
        <f t="shared" si="5"/>
        <v/>
      </c>
      <c r="M31" s="42"/>
      <c r="N31" s="42" t="str">
        <f t="shared" si="5"/>
        <v/>
      </c>
      <c r="O31" s="143" t="s">
        <v>169</v>
      </c>
      <c r="P31" s="138">
        <f t="shared" si="6"/>
        <v>4</v>
      </c>
      <c r="Q31" s="43"/>
      <c r="R31" s="42" t="str">
        <f t="shared" si="7"/>
        <v/>
      </c>
      <c r="S31" s="51"/>
      <c r="T31" s="42" t="str">
        <f t="shared" si="8"/>
        <v/>
      </c>
      <c r="U31" s="70"/>
      <c r="V31" s="326"/>
      <c r="W31" s="52"/>
      <c r="X31" s="67"/>
      <c r="Y31" s="246"/>
      <c r="Z31" s="247"/>
      <c r="AA31" s="247"/>
      <c r="AB31" s="247"/>
      <c r="AC31" s="247"/>
      <c r="AD31" s="247"/>
      <c r="AE31" s="247"/>
      <c r="AF31" s="247"/>
    </row>
    <row r="32" spans="1:32" s="34" customFormat="1" ht="12.4" customHeight="1">
      <c r="A32" s="318"/>
      <c r="B32" s="321"/>
      <c r="C32" s="71" t="s">
        <v>84</v>
      </c>
      <c r="D32" s="72">
        <v>4</v>
      </c>
      <c r="E32" s="200"/>
      <c r="F32" s="181"/>
      <c r="G32" s="190"/>
      <c r="H32" s="181"/>
      <c r="I32" s="73"/>
      <c r="J32" s="74" t="str">
        <f t="shared" si="0"/>
        <v/>
      </c>
      <c r="K32" s="124"/>
      <c r="L32" s="72" t="str">
        <f t="shared" si="5"/>
        <v/>
      </c>
      <c r="M32" s="74"/>
      <c r="N32" s="74" t="str">
        <f t="shared" si="5"/>
        <v/>
      </c>
      <c r="O32" s="151" t="s">
        <v>169</v>
      </c>
      <c r="P32" s="149">
        <f t="shared" si="6"/>
        <v>4</v>
      </c>
      <c r="Q32" s="73"/>
      <c r="R32" s="74" t="str">
        <f t="shared" si="7"/>
        <v/>
      </c>
      <c r="S32" s="124"/>
      <c r="T32" s="74" t="str">
        <f t="shared" si="8"/>
        <v/>
      </c>
      <c r="U32" s="75"/>
      <c r="V32" s="326"/>
      <c r="W32" s="52"/>
      <c r="X32" s="67"/>
      <c r="Y32" s="246"/>
      <c r="Z32" s="247"/>
      <c r="AA32" s="247"/>
      <c r="AB32" s="247"/>
      <c r="AC32" s="247"/>
      <c r="AD32" s="247"/>
      <c r="AE32" s="247"/>
      <c r="AF32" s="247"/>
    </row>
    <row r="33" spans="1:32" s="34" customFormat="1" ht="12.4" customHeight="1">
      <c r="A33" s="318"/>
      <c r="B33" s="321"/>
      <c r="C33" s="71" t="s">
        <v>85</v>
      </c>
      <c r="D33" s="72">
        <v>4</v>
      </c>
      <c r="E33" s="200"/>
      <c r="F33" s="181"/>
      <c r="G33" s="190"/>
      <c r="H33" s="181"/>
      <c r="I33" s="73"/>
      <c r="J33" s="74" t="str">
        <f t="shared" si="0"/>
        <v/>
      </c>
      <c r="K33" s="124"/>
      <c r="L33" s="72" t="str">
        <f t="shared" si="5"/>
        <v/>
      </c>
      <c r="M33" s="74"/>
      <c r="N33" s="74" t="str">
        <f t="shared" si="5"/>
        <v/>
      </c>
      <c r="O33" s="151" t="s">
        <v>169</v>
      </c>
      <c r="P33" s="149">
        <f t="shared" si="6"/>
        <v>4</v>
      </c>
      <c r="Q33" s="73"/>
      <c r="R33" s="74" t="str">
        <f t="shared" si="7"/>
        <v/>
      </c>
      <c r="S33" s="124"/>
      <c r="T33" s="74" t="str">
        <f t="shared" si="8"/>
        <v/>
      </c>
      <c r="U33" s="75"/>
      <c r="V33" s="326"/>
      <c r="W33" s="52"/>
      <c r="X33" s="67"/>
      <c r="Y33" s="246"/>
      <c r="Z33" s="247"/>
      <c r="AA33" s="247"/>
      <c r="AB33" s="247"/>
      <c r="AC33" s="247"/>
      <c r="AD33" s="247"/>
      <c r="AE33" s="247"/>
      <c r="AF33" s="247"/>
    </row>
    <row r="34" spans="1:32" s="34" customFormat="1" ht="12.4" customHeight="1">
      <c r="A34" s="318"/>
      <c r="B34" s="321"/>
      <c r="C34" s="58" t="s">
        <v>86</v>
      </c>
      <c r="D34" s="57">
        <v>4</v>
      </c>
      <c r="E34" s="196"/>
      <c r="F34" s="177"/>
      <c r="G34" s="186"/>
      <c r="H34" s="177"/>
      <c r="I34" s="43"/>
      <c r="J34" s="42" t="str">
        <f t="shared" si="0"/>
        <v/>
      </c>
      <c r="K34" s="51"/>
      <c r="L34" s="57" t="str">
        <f t="shared" si="5"/>
        <v/>
      </c>
      <c r="M34" s="42"/>
      <c r="N34" s="42" t="str">
        <f t="shared" si="5"/>
        <v/>
      </c>
      <c r="O34" s="143"/>
      <c r="P34" s="138" t="str">
        <f t="shared" si="6"/>
        <v/>
      </c>
      <c r="Q34" s="43"/>
      <c r="R34" s="42" t="str">
        <f t="shared" si="7"/>
        <v/>
      </c>
      <c r="S34" s="143"/>
      <c r="T34" s="138" t="str">
        <f t="shared" si="8"/>
        <v/>
      </c>
      <c r="U34" s="76">
        <v>3</v>
      </c>
      <c r="V34" s="326" t="s">
        <v>87</v>
      </c>
      <c r="W34" s="52"/>
      <c r="X34" s="67"/>
      <c r="Y34" s="246"/>
      <c r="Z34" s="247"/>
      <c r="AA34" s="247"/>
      <c r="AB34" s="247"/>
      <c r="AC34" s="247"/>
      <c r="AD34" s="247"/>
      <c r="AE34" s="247"/>
      <c r="AF34" s="247"/>
    </row>
    <row r="35" spans="1:32" s="34" customFormat="1" ht="12.4" customHeight="1">
      <c r="A35" s="318"/>
      <c r="B35" s="321"/>
      <c r="C35" s="58" t="s">
        <v>88</v>
      </c>
      <c r="D35" s="57">
        <v>2</v>
      </c>
      <c r="E35" s="196"/>
      <c r="F35" s="177"/>
      <c r="G35" s="186"/>
      <c r="H35" s="177"/>
      <c r="I35" s="43"/>
      <c r="J35" s="42" t="str">
        <f>IF(I35="○",2,"")</f>
        <v/>
      </c>
      <c r="K35" s="51"/>
      <c r="L35" s="57" t="str">
        <f>IF(K35="○",2,"")</f>
        <v/>
      </c>
      <c r="M35" s="42"/>
      <c r="N35" s="42" t="str">
        <f>IF(M35="○",2,"")</f>
        <v/>
      </c>
      <c r="O35" s="143"/>
      <c r="P35" s="138" t="str">
        <f>IF(O35="○",2,"")</f>
        <v/>
      </c>
      <c r="Q35" s="43"/>
      <c r="R35" s="42" t="str">
        <f>IF(Q35="○",2,"")</f>
        <v/>
      </c>
      <c r="S35" s="143"/>
      <c r="T35" s="138" t="str">
        <f>IF(S35="○",2,"")</f>
        <v/>
      </c>
      <c r="U35" s="70"/>
      <c r="V35" s="326"/>
      <c r="W35" s="52"/>
      <c r="X35" s="67"/>
      <c r="Y35" s="246"/>
      <c r="Z35" s="247"/>
      <c r="AA35" s="247"/>
      <c r="AB35" s="247"/>
      <c r="AC35" s="247"/>
      <c r="AD35" s="247"/>
      <c r="AE35" s="247"/>
      <c r="AF35" s="247"/>
    </row>
    <row r="36" spans="1:32" s="34" customFormat="1" ht="12.4" customHeight="1">
      <c r="A36" s="318"/>
      <c r="B36" s="321"/>
      <c r="C36" s="58" t="s">
        <v>89</v>
      </c>
      <c r="D36" s="57">
        <v>4</v>
      </c>
      <c r="E36" s="196"/>
      <c r="F36" s="177"/>
      <c r="G36" s="186"/>
      <c r="H36" s="177"/>
      <c r="I36" s="43"/>
      <c r="J36" s="42" t="str">
        <f t="shared" si="0"/>
        <v/>
      </c>
      <c r="K36" s="51"/>
      <c r="L36" s="57" t="str">
        <f t="shared" ref="L36:N36" si="9">IF(K36="○",4,"")</f>
        <v/>
      </c>
      <c r="M36" s="42"/>
      <c r="N36" s="42" t="str">
        <f t="shared" si="9"/>
        <v/>
      </c>
      <c r="O36" s="143"/>
      <c r="P36" s="138" t="str">
        <f t="shared" ref="P36" si="10">IF(O36="○",4,"")</f>
        <v/>
      </c>
      <c r="Q36" s="43"/>
      <c r="R36" s="42" t="str">
        <f t="shared" ref="R36" si="11">IF(Q36="○",4,"")</f>
        <v/>
      </c>
      <c r="S36" s="51"/>
      <c r="T36" s="42" t="str">
        <f t="shared" ref="T36" si="12">IF(S36="○",4,"")</f>
        <v/>
      </c>
      <c r="U36" s="70"/>
      <c r="V36" s="326"/>
      <c r="W36" s="52"/>
      <c r="X36" s="67"/>
      <c r="Y36" s="246"/>
      <c r="Z36" s="247"/>
      <c r="AA36" s="247"/>
      <c r="AB36" s="247"/>
      <c r="AC36" s="247"/>
      <c r="AD36" s="247"/>
      <c r="AE36" s="247"/>
      <c r="AF36" s="247"/>
    </row>
    <row r="37" spans="1:32" s="34" customFormat="1" ht="12.4" customHeight="1">
      <c r="A37" s="318"/>
      <c r="B37" s="321"/>
      <c r="C37" s="58" t="s">
        <v>90</v>
      </c>
      <c r="D37" s="57">
        <v>4</v>
      </c>
      <c r="E37" s="196"/>
      <c r="F37" s="177"/>
      <c r="G37" s="186"/>
      <c r="H37" s="177"/>
      <c r="I37" s="43"/>
      <c r="J37" s="42" t="str">
        <f>IF(I37="○",2,"")</f>
        <v/>
      </c>
      <c r="K37" s="51"/>
      <c r="L37" s="57" t="str">
        <f>IF(K37="○",2,"")</f>
        <v/>
      </c>
      <c r="M37" s="138"/>
      <c r="N37" s="138" t="str">
        <f>IF(M37="○",2,"")</f>
        <v/>
      </c>
      <c r="O37" s="51"/>
      <c r="P37" s="42" t="str">
        <f>IF(O37="○",2,"")</f>
        <v/>
      </c>
      <c r="Q37" s="43"/>
      <c r="R37" s="42" t="str">
        <f>IF(Q37="○",2,"")</f>
        <v/>
      </c>
      <c r="S37" s="51"/>
      <c r="T37" s="42" t="str">
        <f>IF(S37="○",2,"")</f>
        <v/>
      </c>
      <c r="U37" s="70"/>
      <c r="V37" s="326"/>
      <c r="W37" s="52"/>
      <c r="X37" s="67"/>
    </row>
    <row r="38" spans="1:32" s="34" customFormat="1" ht="12.4" customHeight="1">
      <c r="A38" s="318"/>
      <c r="B38" s="321"/>
      <c r="C38" s="58" t="s">
        <v>91</v>
      </c>
      <c r="D38" s="57">
        <v>2</v>
      </c>
      <c r="E38" s="196"/>
      <c r="F38" s="177"/>
      <c r="G38" s="186"/>
      <c r="H38" s="177"/>
      <c r="I38" s="43"/>
      <c r="J38" s="42" t="str">
        <f>IF(I38="○",2,"")</f>
        <v/>
      </c>
      <c r="K38" s="51"/>
      <c r="L38" s="57" t="str">
        <f>IF(K38="○",2,"")</f>
        <v/>
      </c>
      <c r="M38" s="42"/>
      <c r="N38" s="42" t="str">
        <f>IF(M38="○",2,"")</f>
        <v/>
      </c>
      <c r="O38" s="143"/>
      <c r="P38" s="138" t="str">
        <f>IF(O38="○",2,"")</f>
        <v/>
      </c>
      <c r="Q38" s="43"/>
      <c r="R38" s="42" t="str">
        <f>IF(Q38="○",2,"")</f>
        <v/>
      </c>
      <c r="S38" s="51"/>
      <c r="T38" s="42" t="str">
        <f>IF(S38="○",2,"")</f>
        <v/>
      </c>
      <c r="U38" s="75"/>
      <c r="V38" s="67"/>
      <c r="W38" s="52"/>
      <c r="X38" s="67"/>
    </row>
    <row r="39" spans="1:32" s="34" customFormat="1" ht="12.4" customHeight="1">
      <c r="A39" s="318"/>
      <c r="B39" s="321"/>
      <c r="C39" s="223" t="s">
        <v>92</v>
      </c>
      <c r="D39" s="224">
        <v>2</v>
      </c>
      <c r="E39" s="196"/>
      <c r="F39" s="177"/>
      <c r="G39" s="186"/>
      <c r="H39" s="177"/>
      <c r="I39" s="43"/>
      <c r="J39" s="42" t="str">
        <f>IF(I39="○",2,"")</f>
        <v/>
      </c>
      <c r="K39" s="51"/>
      <c r="L39" s="57" t="str">
        <f>IF(K39="○",2,"")</f>
        <v/>
      </c>
      <c r="M39" s="138"/>
      <c r="N39" s="155" t="str">
        <f>IF(M39="○",2,"")</f>
        <v/>
      </c>
      <c r="O39" s="51"/>
      <c r="P39" s="42" t="str">
        <f>IF(O39="○",2,"")</f>
        <v/>
      </c>
      <c r="Q39" s="137"/>
      <c r="R39" s="138" t="str">
        <f>IF(Q39="○",2,"")</f>
        <v/>
      </c>
      <c r="S39" s="51"/>
      <c r="T39" s="42" t="str">
        <f>IF(S39="○",2,"")</f>
        <v/>
      </c>
      <c r="U39" s="75"/>
      <c r="V39" s="67"/>
      <c r="W39" s="52"/>
      <c r="X39" s="67"/>
    </row>
    <row r="40" spans="1:32" s="34" customFormat="1" ht="12.4" customHeight="1">
      <c r="A40" s="318"/>
      <c r="B40" s="321"/>
      <c r="C40" s="223" t="s">
        <v>93</v>
      </c>
      <c r="D40" s="224">
        <v>2</v>
      </c>
      <c r="E40" s="196"/>
      <c r="F40" s="177"/>
      <c r="G40" s="186"/>
      <c r="H40" s="177"/>
      <c r="I40" s="43"/>
      <c r="J40" s="42" t="str">
        <f>IF(I40="○",2,"")</f>
        <v/>
      </c>
      <c r="K40" s="51"/>
      <c r="L40" s="57" t="str">
        <f>IF(K40="○",2,"")</f>
        <v/>
      </c>
      <c r="M40" s="42"/>
      <c r="N40" s="239" t="str">
        <f>IF(M40="○",2,"")</f>
        <v/>
      </c>
      <c r="O40" s="143"/>
      <c r="P40" s="138" t="str">
        <f>IF(O40="○",2,"")</f>
        <v/>
      </c>
      <c r="Q40" s="43"/>
      <c r="R40" s="42" t="str">
        <f>IF(Q40="○",2,"")</f>
        <v/>
      </c>
      <c r="S40" s="143"/>
      <c r="T40" s="138" t="str">
        <f>IF(S40="○",2,"")</f>
        <v/>
      </c>
      <c r="U40" s="75"/>
      <c r="V40" s="67"/>
      <c r="W40" s="52"/>
      <c r="X40" s="67"/>
    </row>
    <row r="41" spans="1:32" s="34" customFormat="1" ht="12.4" customHeight="1">
      <c r="A41" s="318"/>
      <c r="B41" s="329" t="s">
        <v>94</v>
      </c>
      <c r="C41" s="225" t="s">
        <v>95</v>
      </c>
      <c r="D41" s="226">
        <v>4</v>
      </c>
      <c r="E41" s="198"/>
      <c r="F41" s="179"/>
      <c r="G41" s="188"/>
      <c r="H41" s="232"/>
      <c r="I41" s="156"/>
      <c r="J41" s="156" t="str">
        <f t="shared" ref="J41:J46" si="13">IF(OR(I41="○",I41="◎"),4,"")</f>
        <v/>
      </c>
      <c r="K41" s="82"/>
      <c r="L41" s="78" t="str">
        <f t="shared" ref="L41:L46" si="14">IF(OR(K41="○",K41="◎"),4,"")</f>
        <v/>
      </c>
      <c r="M41" s="156"/>
      <c r="N41" s="156" t="str">
        <f t="shared" ref="N41:N46" si="15">IF(M41="○",4,"")</f>
        <v/>
      </c>
      <c r="O41" s="82"/>
      <c r="P41" s="81" t="str">
        <f t="shared" ref="P41:P46" si="16">IF(O41="○",4,"")</f>
        <v/>
      </c>
      <c r="Q41" s="152"/>
      <c r="R41" s="156" t="str">
        <f t="shared" ref="R41:R46" si="17">IF(Q41="○",4,"")</f>
        <v/>
      </c>
      <c r="S41" s="82"/>
      <c r="T41" s="81" t="str">
        <f t="shared" ref="T41:T46" si="18">IF(S41="○",4,"")</f>
        <v/>
      </c>
      <c r="U41" s="66">
        <v>1</v>
      </c>
      <c r="V41" s="324" t="s">
        <v>96</v>
      </c>
      <c r="W41" s="55"/>
      <c r="X41" s="67"/>
    </row>
    <row r="42" spans="1:32" s="34" customFormat="1" ht="12.4" customHeight="1">
      <c r="A42" s="318"/>
      <c r="B42" s="321"/>
      <c r="C42" s="227" t="s">
        <v>97</v>
      </c>
      <c r="D42" s="228">
        <v>4</v>
      </c>
      <c r="E42" s="199"/>
      <c r="F42" s="180"/>
      <c r="G42" s="189"/>
      <c r="H42" s="209"/>
      <c r="I42" s="65"/>
      <c r="J42" s="65" t="str">
        <f t="shared" si="13"/>
        <v/>
      </c>
      <c r="K42" s="150"/>
      <c r="L42" s="158" t="str">
        <f t="shared" si="14"/>
        <v/>
      </c>
      <c r="M42" s="65"/>
      <c r="N42" s="65" t="str">
        <f t="shared" si="15"/>
        <v/>
      </c>
      <c r="O42" s="150" t="s">
        <v>169</v>
      </c>
      <c r="P42" s="148">
        <f t="shared" si="16"/>
        <v>4</v>
      </c>
      <c r="Q42" s="68"/>
      <c r="R42" s="65" t="str">
        <f t="shared" si="17"/>
        <v/>
      </c>
      <c r="S42" s="150"/>
      <c r="T42" s="148" t="str">
        <f t="shared" si="18"/>
        <v/>
      </c>
      <c r="U42" s="69"/>
      <c r="V42" s="326"/>
      <c r="W42" s="52"/>
      <c r="X42" s="67"/>
    </row>
    <row r="43" spans="1:32" s="34" customFormat="1" ht="12.4" customHeight="1">
      <c r="A43" s="318"/>
      <c r="B43" s="321"/>
      <c r="C43" s="227" t="s">
        <v>98</v>
      </c>
      <c r="D43" s="228">
        <v>4</v>
      </c>
      <c r="E43" s="199"/>
      <c r="F43" s="180"/>
      <c r="G43" s="189"/>
      <c r="H43" s="209"/>
      <c r="I43" s="65"/>
      <c r="J43" s="65" t="str">
        <f t="shared" si="13"/>
        <v/>
      </c>
      <c r="K43" s="150"/>
      <c r="L43" s="158" t="str">
        <f t="shared" si="14"/>
        <v/>
      </c>
      <c r="M43" s="65"/>
      <c r="N43" s="65" t="str">
        <f t="shared" si="15"/>
        <v/>
      </c>
      <c r="O43" s="150"/>
      <c r="P43" s="148" t="str">
        <f t="shared" si="16"/>
        <v/>
      </c>
      <c r="Q43" s="68"/>
      <c r="R43" s="65" t="str">
        <f t="shared" si="17"/>
        <v/>
      </c>
      <c r="S43" s="150"/>
      <c r="T43" s="148" t="str">
        <f t="shared" si="18"/>
        <v/>
      </c>
      <c r="U43" s="70">
        <v>2</v>
      </c>
      <c r="V43" s="326" t="s">
        <v>81</v>
      </c>
      <c r="W43" s="52"/>
      <c r="X43" s="67"/>
    </row>
    <row r="44" spans="1:32" s="34" customFormat="1" ht="12.4" customHeight="1">
      <c r="A44" s="318"/>
      <c r="B44" s="321"/>
      <c r="C44" s="227" t="s">
        <v>99</v>
      </c>
      <c r="D44" s="228">
        <v>4</v>
      </c>
      <c r="E44" s="199"/>
      <c r="F44" s="180"/>
      <c r="G44" s="189"/>
      <c r="H44" s="209"/>
      <c r="I44" s="148"/>
      <c r="J44" s="148" t="str">
        <f t="shared" si="13"/>
        <v/>
      </c>
      <c r="K44" s="83"/>
      <c r="L44" s="63" t="str">
        <f t="shared" si="14"/>
        <v/>
      </c>
      <c r="M44" s="148"/>
      <c r="N44" s="148" t="str">
        <f t="shared" si="15"/>
        <v/>
      </c>
      <c r="O44" s="83"/>
      <c r="P44" s="65" t="str">
        <f t="shared" si="16"/>
        <v/>
      </c>
      <c r="Q44" s="157"/>
      <c r="R44" s="148" t="str">
        <f t="shared" si="17"/>
        <v/>
      </c>
      <c r="S44" s="83"/>
      <c r="T44" s="65" t="str">
        <f t="shared" si="18"/>
        <v/>
      </c>
      <c r="U44" s="70"/>
      <c r="V44" s="326"/>
      <c r="W44" s="52"/>
      <c r="X44" s="67"/>
    </row>
    <row r="45" spans="1:32" s="34" customFormat="1" ht="12.4" customHeight="1">
      <c r="A45" s="318"/>
      <c r="B45" s="321"/>
      <c r="C45" s="62" t="s">
        <v>100</v>
      </c>
      <c r="D45" s="63">
        <v>4</v>
      </c>
      <c r="E45" s="199"/>
      <c r="F45" s="180"/>
      <c r="G45" s="189"/>
      <c r="H45" s="209"/>
      <c r="I45" s="65"/>
      <c r="J45" s="65" t="str">
        <f t="shared" si="13"/>
        <v/>
      </c>
      <c r="K45" s="83"/>
      <c r="L45" s="63" t="str">
        <f t="shared" si="14"/>
        <v/>
      </c>
      <c r="M45" s="148"/>
      <c r="N45" s="148" t="str">
        <f t="shared" si="15"/>
        <v/>
      </c>
      <c r="O45" s="83"/>
      <c r="P45" s="65" t="str">
        <f t="shared" si="16"/>
        <v/>
      </c>
      <c r="Q45" s="157"/>
      <c r="R45" s="148" t="str">
        <f t="shared" si="17"/>
        <v/>
      </c>
      <c r="S45" s="83"/>
      <c r="T45" s="65" t="str">
        <f t="shared" si="18"/>
        <v/>
      </c>
      <c r="U45" s="70"/>
      <c r="V45" s="326"/>
      <c r="W45" s="52"/>
      <c r="X45" s="67"/>
    </row>
    <row r="46" spans="1:32" s="34" customFormat="1" ht="12.4" customHeight="1">
      <c r="A46" s="318"/>
      <c r="B46" s="321"/>
      <c r="C46" s="227" t="s">
        <v>101</v>
      </c>
      <c r="D46" s="228">
        <v>4</v>
      </c>
      <c r="E46" s="199"/>
      <c r="F46" s="180"/>
      <c r="G46" s="189"/>
      <c r="H46" s="209"/>
      <c r="I46" s="65"/>
      <c r="J46" s="65" t="str">
        <f t="shared" si="13"/>
        <v/>
      </c>
      <c r="K46" s="266"/>
      <c r="L46" s="65" t="str">
        <f t="shared" si="14"/>
        <v/>
      </c>
      <c r="M46" s="68"/>
      <c r="N46" s="65" t="str">
        <f t="shared" si="15"/>
        <v/>
      </c>
      <c r="O46" s="150"/>
      <c r="P46" s="148" t="str">
        <f t="shared" si="16"/>
        <v/>
      </c>
      <c r="Q46" s="68"/>
      <c r="R46" s="65" t="str">
        <f t="shared" si="17"/>
        <v/>
      </c>
      <c r="S46" s="150"/>
      <c r="T46" s="148" t="str">
        <f t="shared" si="18"/>
        <v/>
      </c>
      <c r="U46" s="75"/>
      <c r="V46" s="326"/>
      <c r="W46" s="52"/>
      <c r="X46" s="67"/>
    </row>
    <row r="47" spans="1:32" s="34" customFormat="1" ht="12.4" customHeight="1">
      <c r="A47" s="318"/>
      <c r="B47" s="321"/>
      <c r="C47" s="223" t="s">
        <v>102</v>
      </c>
      <c r="D47" s="224">
        <v>2</v>
      </c>
      <c r="E47" s="196"/>
      <c r="F47" s="177"/>
      <c r="G47" s="186"/>
      <c r="H47" s="207"/>
      <c r="I47" s="42"/>
      <c r="J47" s="42" t="str">
        <f>IF(I47="○",2,"")</f>
        <v/>
      </c>
      <c r="K47" s="51"/>
      <c r="L47" s="57" t="str">
        <f>IF(K47="○",2,"")</f>
        <v/>
      </c>
      <c r="M47" s="138"/>
      <c r="N47" s="138" t="str">
        <f>IF(M47="○",2,"")</f>
        <v/>
      </c>
      <c r="O47" s="51"/>
      <c r="P47" s="42" t="str">
        <f>IF(O47="○",2,"")</f>
        <v/>
      </c>
      <c r="Q47" s="137"/>
      <c r="R47" s="138" t="str">
        <f>IF(Q47="○",2,"")</f>
        <v/>
      </c>
      <c r="S47" s="51"/>
      <c r="T47" s="42" t="str">
        <f>IF(S47="○",2,"")</f>
        <v/>
      </c>
      <c r="U47" s="75"/>
      <c r="V47" s="326"/>
      <c r="W47" s="52"/>
      <c r="X47" s="67"/>
    </row>
    <row r="48" spans="1:32" s="34" customFormat="1" ht="12.4" customHeight="1">
      <c r="A48" s="318"/>
      <c r="B48" s="322"/>
      <c r="C48" s="229" t="s">
        <v>103</v>
      </c>
      <c r="D48" s="230">
        <v>2</v>
      </c>
      <c r="E48" s="197"/>
      <c r="F48" s="178"/>
      <c r="G48" s="187"/>
      <c r="H48" s="208"/>
      <c r="I48" s="47"/>
      <c r="J48" s="47" t="str">
        <f>IF(I48="○",2,"")</f>
        <v/>
      </c>
      <c r="K48" s="54"/>
      <c r="L48" s="61" t="str">
        <f>IF(K48="○",2,"")</f>
        <v/>
      </c>
      <c r="M48" s="47"/>
      <c r="N48" s="47" t="str">
        <f>IF(M48="○",2,"")</f>
        <v/>
      </c>
      <c r="O48" s="146"/>
      <c r="P48" s="141" t="str">
        <f>IF(O48="○",2,"")</f>
        <v/>
      </c>
      <c r="Q48" s="53"/>
      <c r="R48" s="47" t="str">
        <f>IF(Q48="○",2,"")</f>
        <v/>
      </c>
      <c r="S48" s="146"/>
      <c r="T48" s="141" t="str">
        <f>IF(S48="○",2,"")</f>
        <v/>
      </c>
      <c r="U48" s="79"/>
      <c r="V48" s="80"/>
      <c r="W48" s="52"/>
      <c r="X48" s="67"/>
    </row>
    <row r="49" spans="1:24" s="34" customFormat="1" ht="12.4" customHeight="1">
      <c r="A49" s="318"/>
      <c r="B49" s="329" t="s">
        <v>104</v>
      </c>
      <c r="C49" s="58" t="s">
        <v>105</v>
      </c>
      <c r="D49" s="57">
        <v>4</v>
      </c>
      <c r="E49" s="196"/>
      <c r="F49" s="177"/>
      <c r="G49" s="186"/>
      <c r="H49" s="207"/>
      <c r="I49" s="138" t="s">
        <v>169</v>
      </c>
      <c r="J49" s="138">
        <f>IF(I49="○",4,"")</f>
        <v>4</v>
      </c>
      <c r="K49" s="51"/>
      <c r="L49" s="57" t="str">
        <f>IF(K49="○",4,"")</f>
        <v/>
      </c>
      <c r="M49" s="42"/>
      <c r="N49" s="42" t="str">
        <f>IF(M49="○",4,"")</f>
        <v/>
      </c>
      <c r="O49" s="51"/>
      <c r="P49" s="42" t="str">
        <f>IF(O49="○",4,"")</f>
        <v/>
      </c>
      <c r="Q49" s="43"/>
      <c r="R49" s="42" t="str">
        <f>IF(Q49="○",4,"")</f>
        <v/>
      </c>
      <c r="S49" s="51"/>
      <c r="T49" s="42" t="str">
        <f>IF(S49="○",4,"")</f>
        <v/>
      </c>
      <c r="U49" s="76">
        <v>1</v>
      </c>
      <c r="V49" s="330" t="s">
        <v>96</v>
      </c>
      <c r="W49" s="55"/>
      <c r="X49" s="67"/>
    </row>
    <row r="50" spans="1:24" s="34" customFormat="1" ht="12.4" customHeight="1">
      <c r="A50" s="318"/>
      <c r="B50" s="321"/>
      <c r="C50" s="223" t="s">
        <v>106</v>
      </c>
      <c r="D50" s="224">
        <v>4</v>
      </c>
      <c r="E50" s="196"/>
      <c r="F50" s="177"/>
      <c r="G50" s="186"/>
      <c r="H50" s="207"/>
      <c r="I50" s="138" t="s">
        <v>169</v>
      </c>
      <c r="J50" s="138">
        <f>IF(I50="○",4,"")</f>
        <v>4</v>
      </c>
      <c r="K50" s="51"/>
      <c r="L50" s="57" t="str">
        <f>IF(K50="○",4,"")</f>
        <v/>
      </c>
      <c r="M50" s="42"/>
      <c r="N50" s="42" t="str">
        <f>IF(M50="○",4,"")</f>
        <v/>
      </c>
      <c r="O50" s="51"/>
      <c r="P50" s="42" t="str">
        <f>IF(O50="○",4,"")</f>
        <v/>
      </c>
      <c r="Q50" s="43"/>
      <c r="R50" s="42" t="str">
        <f>IF(Q50="○",4,"")</f>
        <v/>
      </c>
      <c r="S50" s="51"/>
      <c r="T50" s="42" t="str">
        <f>IF(S50="○",4,"")</f>
        <v/>
      </c>
      <c r="U50" s="70"/>
      <c r="V50" s="331"/>
      <c r="W50" s="52"/>
      <c r="X50" s="67"/>
    </row>
    <row r="51" spans="1:24" s="34" customFormat="1" ht="12.4" customHeight="1">
      <c r="A51" s="318"/>
      <c r="B51" s="321"/>
      <c r="C51" s="58" t="s">
        <v>107</v>
      </c>
      <c r="D51" s="57">
        <v>4</v>
      </c>
      <c r="E51" s="196"/>
      <c r="F51" s="177"/>
      <c r="G51" s="186"/>
      <c r="H51" s="207"/>
      <c r="I51" s="42"/>
      <c r="J51" s="42" t="str">
        <f t="shared" ref="J51:J62" si="19">IF(I51="○",4,"")</f>
        <v/>
      </c>
      <c r="K51" s="143"/>
      <c r="L51" s="145" t="str">
        <f t="shared" ref="L51:N58" si="20">IF(K51="○",4,"")</f>
        <v/>
      </c>
      <c r="M51" s="42"/>
      <c r="N51" s="42" t="str">
        <f t="shared" si="20"/>
        <v/>
      </c>
      <c r="O51" s="51"/>
      <c r="P51" s="42" t="str">
        <f t="shared" ref="P51:P58" si="21">IF(O51="○",4,"")</f>
        <v/>
      </c>
      <c r="Q51" s="43"/>
      <c r="R51" s="42" t="str">
        <f t="shared" ref="R51:R58" si="22">IF(Q51="○",4,"")</f>
        <v/>
      </c>
      <c r="S51" s="51"/>
      <c r="T51" s="42" t="str">
        <f t="shared" ref="T51:T58" si="23">IF(S51="○",4,"")</f>
        <v/>
      </c>
      <c r="U51" s="70">
        <v>2</v>
      </c>
      <c r="V51" s="332" t="s">
        <v>81</v>
      </c>
      <c r="W51" s="52"/>
      <c r="X51" s="67"/>
    </row>
    <row r="52" spans="1:24" s="34" customFormat="1" ht="12.4" customHeight="1">
      <c r="A52" s="318"/>
      <c r="B52" s="321"/>
      <c r="C52" s="58" t="s">
        <v>108</v>
      </c>
      <c r="D52" s="57">
        <v>4</v>
      </c>
      <c r="E52" s="196"/>
      <c r="F52" s="177"/>
      <c r="G52" s="186"/>
      <c r="H52" s="207"/>
      <c r="I52" s="42"/>
      <c r="J52" s="42" t="str">
        <f t="shared" si="19"/>
        <v/>
      </c>
      <c r="K52" s="143"/>
      <c r="L52" s="145" t="str">
        <f t="shared" si="20"/>
        <v/>
      </c>
      <c r="M52" s="42"/>
      <c r="N52" s="42" t="str">
        <f t="shared" si="20"/>
        <v/>
      </c>
      <c r="O52" s="51"/>
      <c r="P52" s="42" t="str">
        <f t="shared" si="21"/>
        <v/>
      </c>
      <c r="Q52" s="43"/>
      <c r="R52" s="42" t="str">
        <f t="shared" si="22"/>
        <v/>
      </c>
      <c r="S52" s="51"/>
      <c r="T52" s="42" t="str">
        <f t="shared" si="23"/>
        <v/>
      </c>
      <c r="U52" s="70"/>
      <c r="V52" s="332"/>
      <c r="W52" s="52"/>
      <c r="X52" s="67"/>
    </row>
    <row r="53" spans="1:24" s="34" customFormat="1" ht="12.4" customHeight="1">
      <c r="A53" s="318"/>
      <c r="B53" s="321"/>
      <c r="C53" s="62" t="s">
        <v>109</v>
      </c>
      <c r="D53" s="63">
        <v>4</v>
      </c>
      <c r="E53" s="199"/>
      <c r="F53" s="180"/>
      <c r="G53" s="189"/>
      <c r="H53" s="209"/>
      <c r="I53" s="65"/>
      <c r="J53" s="65" t="str">
        <f t="shared" si="19"/>
        <v/>
      </c>
      <c r="K53" s="150"/>
      <c r="L53" s="158" t="str">
        <f t="shared" si="20"/>
        <v/>
      </c>
      <c r="M53" s="65"/>
      <c r="N53" s="65" t="str">
        <f t="shared" si="20"/>
        <v/>
      </c>
      <c r="O53" s="83"/>
      <c r="P53" s="65" t="str">
        <f t="shared" si="21"/>
        <v/>
      </c>
      <c r="Q53" s="68"/>
      <c r="R53" s="65" t="str">
        <f t="shared" si="22"/>
        <v/>
      </c>
      <c r="S53" s="83"/>
      <c r="T53" s="65" t="str">
        <f t="shared" si="23"/>
        <v/>
      </c>
      <c r="U53" s="75"/>
      <c r="V53" s="332"/>
      <c r="W53" s="52"/>
      <c r="X53" s="67"/>
    </row>
    <row r="54" spans="1:24" s="34" customFormat="1" ht="12.4" customHeight="1">
      <c r="A54" s="318"/>
      <c r="B54" s="321"/>
      <c r="C54" s="58" t="s">
        <v>110</v>
      </c>
      <c r="D54" s="57">
        <v>4</v>
      </c>
      <c r="E54" s="196"/>
      <c r="F54" s="177"/>
      <c r="G54" s="186"/>
      <c r="H54" s="207"/>
      <c r="I54" s="42"/>
      <c r="J54" s="42" t="str">
        <f t="shared" si="19"/>
        <v/>
      </c>
      <c r="K54" s="51"/>
      <c r="L54" s="57" t="str">
        <f t="shared" si="20"/>
        <v/>
      </c>
      <c r="M54" s="138"/>
      <c r="N54" s="138" t="str">
        <f t="shared" si="20"/>
        <v/>
      </c>
      <c r="O54" s="51"/>
      <c r="P54" s="42" t="str">
        <f t="shared" si="21"/>
        <v/>
      </c>
      <c r="Q54" s="43"/>
      <c r="R54" s="42" t="str">
        <f t="shared" si="22"/>
        <v/>
      </c>
      <c r="S54" s="51"/>
      <c r="T54" s="42" t="str">
        <f t="shared" si="23"/>
        <v/>
      </c>
      <c r="U54" s="75"/>
      <c r="V54" s="332"/>
      <c r="W54" s="52"/>
      <c r="X54" s="67"/>
    </row>
    <row r="55" spans="1:24" s="34" customFormat="1" ht="12.4" customHeight="1">
      <c r="A55" s="318"/>
      <c r="B55" s="321"/>
      <c r="C55" s="58" t="s">
        <v>111</v>
      </c>
      <c r="D55" s="57">
        <v>4</v>
      </c>
      <c r="E55" s="196"/>
      <c r="F55" s="177"/>
      <c r="G55" s="186"/>
      <c r="H55" s="207"/>
      <c r="I55" s="42"/>
      <c r="J55" s="42" t="str">
        <f t="shared" si="19"/>
        <v/>
      </c>
      <c r="K55" s="51"/>
      <c r="L55" s="57" t="str">
        <f t="shared" si="20"/>
        <v/>
      </c>
      <c r="M55" s="138"/>
      <c r="N55" s="138" t="str">
        <f t="shared" si="20"/>
        <v/>
      </c>
      <c r="O55" s="51"/>
      <c r="P55" s="42" t="str">
        <f t="shared" si="21"/>
        <v/>
      </c>
      <c r="Q55" s="43"/>
      <c r="R55" s="42" t="str">
        <f t="shared" si="22"/>
        <v/>
      </c>
      <c r="S55" s="51"/>
      <c r="T55" s="57" t="str">
        <f t="shared" si="23"/>
        <v/>
      </c>
      <c r="U55" s="194"/>
      <c r="V55" s="332"/>
      <c r="W55" s="52"/>
      <c r="X55" s="67"/>
    </row>
    <row r="56" spans="1:24" s="34" customFormat="1" ht="12.4" customHeight="1">
      <c r="A56" s="318"/>
      <c r="B56" s="321"/>
      <c r="C56" s="62" t="s">
        <v>112</v>
      </c>
      <c r="D56" s="63">
        <v>4</v>
      </c>
      <c r="E56" s="199"/>
      <c r="F56" s="180"/>
      <c r="G56" s="189"/>
      <c r="H56" s="209"/>
      <c r="I56" s="65"/>
      <c r="J56" s="65" t="str">
        <f t="shared" si="19"/>
        <v/>
      </c>
      <c r="K56" s="83"/>
      <c r="L56" s="63" t="str">
        <f t="shared" si="20"/>
        <v/>
      </c>
      <c r="M56" s="148"/>
      <c r="N56" s="148" t="str">
        <f t="shared" si="20"/>
        <v/>
      </c>
      <c r="O56" s="83"/>
      <c r="P56" s="65" t="str">
        <f t="shared" si="21"/>
        <v/>
      </c>
      <c r="Q56" s="68"/>
      <c r="R56" s="65" t="str">
        <f t="shared" si="22"/>
        <v/>
      </c>
      <c r="S56" s="83"/>
      <c r="T56" s="65" t="str">
        <f t="shared" si="23"/>
        <v/>
      </c>
      <c r="U56" s="75"/>
      <c r="V56" s="332"/>
      <c r="W56" s="52"/>
      <c r="X56" s="67"/>
    </row>
    <row r="57" spans="1:24" s="34" customFormat="1" ht="12.4" customHeight="1">
      <c r="A57" s="318"/>
      <c r="B57" s="321"/>
      <c r="C57" s="223" t="s">
        <v>113</v>
      </c>
      <c r="D57" s="224">
        <v>4</v>
      </c>
      <c r="E57" s="196"/>
      <c r="F57" s="177"/>
      <c r="G57" s="186"/>
      <c r="H57" s="207"/>
      <c r="I57" s="42"/>
      <c r="J57" s="42" t="str">
        <f t="shared" si="19"/>
        <v/>
      </c>
      <c r="K57" s="51"/>
      <c r="L57" s="57" t="str">
        <f t="shared" si="20"/>
        <v/>
      </c>
      <c r="M57" s="42"/>
      <c r="N57" s="42" t="str">
        <f t="shared" si="20"/>
        <v/>
      </c>
      <c r="O57" s="143"/>
      <c r="P57" s="138" t="str">
        <f t="shared" si="21"/>
        <v/>
      </c>
      <c r="Q57" s="43"/>
      <c r="R57" s="42" t="str">
        <f t="shared" si="22"/>
        <v/>
      </c>
      <c r="S57" s="51"/>
      <c r="T57" s="42" t="str">
        <f t="shared" si="23"/>
        <v/>
      </c>
      <c r="U57" s="75"/>
      <c r="V57" s="332"/>
      <c r="W57" s="52"/>
      <c r="X57" s="67"/>
    </row>
    <row r="58" spans="1:24" s="34" customFormat="1" ht="12.4" customHeight="1">
      <c r="A58" s="318"/>
      <c r="B58" s="321"/>
      <c r="C58" s="58" t="s">
        <v>114</v>
      </c>
      <c r="D58" s="57">
        <v>4</v>
      </c>
      <c r="E58" s="196"/>
      <c r="F58" s="177"/>
      <c r="G58" s="186"/>
      <c r="H58" s="207"/>
      <c r="I58" s="42"/>
      <c r="J58" s="42" t="str">
        <f t="shared" si="19"/>
        <v/>
      </c>
      <c r="K58" s="51"/>
      <c r="L58" s="57" t="str">
        <f t="shared" si="20"/>
        <v/>
      </c>
      <c r="M58" s="42"/>
      <c r="N58" s="42" t="str">
        <f t="shared" si="20"/>
        <v/>
      </c>
      <c r="O58" s="143"/>
      <c r="P58" s="138" t="str">
        <f t="shared" si="21"/>
        <v/>
      </c>
      <c r="Q58" s="43"/>
      <c r="R58" s="42" t="str">
        <f t="shared" si="22"/>
        <v/>
      </c>
      <c r="S58" s="51"/>
      <c r="T58" s="42" t="str">
        <f t="shared" si="23"/>
        <v/>
      </c>
      <c r="U58" s="75"/>
      <c r="V58" s="67"/>
      <c r="W58" s="52"/>
      <c r="X58" s="67"/>
    </row>
    <row r="59" spans="1:24" s="34" customFormat="1" ht="12.4" customHeight="1">
      <c r="A59" s="318"/>
      <c r="B59" s="321"/>
      <c r="C59" s="58" t="s">
        <v>115</v>
      </c>
      <c r="D59" s="57">
        <v>2</v>
      </c>
      <c r="E59" s="196"/>
      <c r="F59" s="177"/>
      <c r="G59" s="186"/>
      <c r="H59" s="207"/>
      <c r="I59" s="42"/>
      <c r="J59" s="42" t="str">
        <f>IF(I59="○",2,"")</f>
        <v/>
      </c>
      <c r="K59" s="51"/>
      <c r="L59" s="57" t="str">
        <f>IF(K59="○",2,"")</f>
        <v/>
      </c>
      <c r="M59" s="138"/>
      <c r="N59" s="138" t="str">
        <f>IF(M59="○",2,"")</f>
        <v/>
      </c>
      <c r="O59" s="51"/>
      <c r="P59" s="42" t="str">
        <f>IF(O59="○",2,"")</f>
        <v/>
      </c>
      <c r="Q59" s="137"/>
      <c r="R59" s="138" t="str">
        <f>IF(Q59="○",2,"")</f>
        <v/>
      </c>
      <c r="S59" s="51"/>
      <c r="T59" s="42" t="str">
        <f>IF(S59="○",2,"")</f>
        <v/>
      </c>
      <c r="U59" s="75"/>
      <c r="V59" s="67"/>
      <c r="W59" s="52"/>
      <c r="X59" s="67"/>
    </row>
    <row r="60" spans="1:24" s="34" customFormat="1" ht="12.4" customHeight="1">
      <c r="A60" s="318"/>
      <c r="B60" s="321"/>
      <c r="C60" s="58" t="s">
        <v>116</v>
      </c>
      <c r="D60" s="57">
        <v>2</v>
      </c>
      <c r="E60" s="196"/>
      <c r="F60" s="177"/>
      <c r="G60" s="186"/>
      <c r="H60" s="207"/>
      <c r="I60" s="42"/>
      <c r="J60" s="42" t="str">
        <f>IF(I60="○",2,"")</f>
        <v/>
      </c>
      <c r="K60" s="51"/>
      <c r="L60" s="57" t="str">
        <f>IF(K60="○",2,"")</f>
        <v/>
      </c>
      <c r="M60" s="138"/>
      <c r="N60" s="138" t="str">
        <f>IF(M60="○",2,"")</f>
        <v/>
      </c>
      <c r="O60" s="51"/>
      <c r="P60" s="42" t="str">
        <f>IF(O60="○",2,"")</f>
        <v/>
      </c>
      <c r="Q60" s="137"/>
      <c r="R60" s="138" t="str">
        <f>IF(Q60="○",2,"")</f>
        <v/>
      </c>
      <c r="S60" s="51"/>
      <c r="T60" s="42" t="str">
        <f>IF(S60="○",2,"")</f>
        <v/>
      </c>
      <c r="U60" s="75"/>
      <c r="V60" s="67"/>
      <c r="W60" s="52"/>
      <c r="X60" s="67"/>
    </row>
    <row r="61" spans="1:24" s="34" customFormat="1" ht="12.4" customHeight="1">
      <c r="A61" s="318"/>
      <c r="B61" s="321"/>
      <c r="C61" s="227" t="s">
        <v>117</v>
      </c>
      <c r="D61" s="228">
        <v>4</v>
      </c>
      <c r="E61" s="199"/>
      <c r="F61" s="180"/>
      <c r="G61" s="189"/>
      <c r="H61" s="209"/>
      <c r="I61" s="65"/>
      <c r="J61" s="65" t="str">
        <f>IF(I61="○",4,"")</f>
        <v/>
      </c>
      <c r="K61" s="83"/>
      <c r="L61" s="63" t="str">
        <f>IF(K61="○",4,"")</f>
        <v/>
      </c>
      <c r="M61" s="65"/>
      <c r="N61" s="65" t="str">
        <f>IF(M61="○",4,"")</f>
        <v/>
      </c>
      <c r="O61" s="150"/>
      <c r="P61" s="148" t="str">
        <f>IF(O61="○",4,"")</f>
        <v/>
      </c>
      <c r="Q61" s="68"/>
      <c r="R61" s="65" t="str">
        <f>IF(Q61="○",4,"")</f>
        <v/>
      </c>
      <c r="S61" s="150"/>
      <c r="T61" s="148" t="str">
        <f>IF(S61="○",4,"")</f>
        <v/>
      </c>
      <c r="U61" s="75"/>
      <c r="V61" s="67"/>
      <c r="W61" s="52"/>
      <c r="X61" s="67"/>
    </row>
    <row r="62" spans="1:24" s="34" customFormat="1" ht="12.4" customHeight="1">
      <c r="A62" s="318"/>
      <c r="B62" s="321"/>
      <c r="C62" s="60" t="s">
        <v>118</v>
      </c>
      <c r="D62" s="61">
        <v>4</v>
      </c>
      <c r="E62" s="197"/>
      <c r="F62" s="178"/>
      <c r="G62" s="187"/>
      <c r="H62" s="208"/>
      <c r="I62" s="47"/>
      <c r="J62" s="47" t="str">
        <f t="shared" si="19"/>
        <v/>
      </c>
      <c r="K62" s="54"/>
      <c r="L62" s="61" t="str">
        <f t="shared" ref="L62:N62" si="24">IF(K62="○",4,"")</f>
        <v/>
      </c>
      <c r="M62" s="47"/>
      <c r="N62" s="47" t="str">
        <f t="shared" si="24"/>
        <v/>
      </c>
      <c r="O62" s="146"/>
      <c r="P62" s="141" t="str">
        <f t="shared" ref="P62" si="25">IF(O62="○",4,"")</f>
        <v/>
      </c>
      <c r="Q62" s="53"/>
      <c r="R62" s="47" t="str">
        <f t="shared" ref="R62" si="26">IF(Q62="○",4,"")</f>
        <v/>
      </c>
      <c r="S62" s="146"/>
      <c r="T62" s="141" t="str">
        <f t="shared" ref="T62" si="27">IF(S62="○",4,"")</f>
        <v/>
      </c>
      <c r="U62" s="75"/>
      <c r="V62" s="67"/>
      <c r="W62" s="52"/>
      <c r="X62" s="67"/>
    </row>
    <row r="63" spans="1:24" s="34" customFormat="1" ht="12.4" customHeight="1">
      <c r="A63" s="318"/>
      <c r="B63" s="329" t="s">
        <v>150</v>
      </c>
      <c r="C63" s="92"/>
      <c r="D63" s="93"/>
      <c r="E63" s="201"/>
      <c r="F63" s="94"/>
      <c r="G63" s="191"/>
      <c r="H63" s="210"/>
      <c r="I63" s="95"/>
      <c r="J63" s="95"/>
      <c r="K63" s="125"/>
      <c r="L63" s="129"/>
      <c r="M63" s="95"/>
      <c r="N63" s="95"/>
      <c r="O63" s="125"/>
      <c r="P63" s="129"/>
      <c r="Q63" s="95"/>
      <c r="R63" s="95"/>
      <c r="S63" s="125"/>
      <c r="T63" s="95"/>
      <c r="U63" s="66"/>
      <c r="V63" s="324" t="s">
        <v>119</v>
      </c>
      <c r="W63" s="52"/>
      <c r="X63" s="67"/>
    </row>
    <row r="64" spans="1:24" s="34" customFormat="1" ht="12.4" customHeight="1">
      <c r="A64" s="318"/>
      <c r="B64" s="321"/>
      <c r="C64" s="92"/>
      <c r="D64" s="93"/>
      <c r="E64" s="201"/>
      <c r="F64" s="94"/>
      <c r="G64" s="191"/>
      <c r="H64" s="210"/>
      <c r="I64" s="95"/>
      <c r="J64" s="95"/>
      <c r="K64" s="125"/>
      <c r="L64" s="129"/>
      <c r="M64" s="95"/>
      <c r="N64" s="95"/>
      <c r="O64" s="125"/>
      <c r="P64" s="129"/>
      <c r="Q64" s="95"/>
      <c r="R64" s="95"/>
      <c r="S64" s="125"/>
      <c r="T64" s="95"/>
      <c r="U64" s="76"/>
      <c r="V64" s="326"/>
      <c r="W64" s="52"/>
      <c r="X64" s="67"/>
    </row>
    <row r="65" spans="1:32" s="34" customFormat="1" ht="12.4" customHeight="1">
      <c r="A65" s="318"/>
      <c r="B65" s="321"/>
      <c r="C65" s="92"/>
      <c r="D65" s="93"/>
      <c r="E65" s="201"/>
      <c r="F65" s="94"/>
      <c r="G65" s="191"/>
      <c r="H65" s="210"/>
      <c r="I65" s="95"/>
      <c r="J65" s="95"/>
      <c r="K65" s="125"/>
      <c r="L65" s="129"/>
      <c r="M65" s="95"/>
      <c r="N65" s="95"/>
      <c r="O65" s="125"/>
      <c r="P65" s="129"/>
      <c r="Q65" s="95"/>
      <c r="R65" s="95"/>
      <c r="S65" s="125"/>
      <c r="T65" s="95"/>
      <c r="U65" s="70"/>
      <c r="V65" s="326"/>
      <c r="W65" s="52"/>
      <c r="X65" s="67"/>
    </row>
    <row r="66" spans="1:32" s="34" customFormat="1" ht="12.4" customHeight="1">
      <c r="A66" s="318"/>
      <c r="B66" s="321"/>
      <c r="C66" s="92"/>
      <c r="D66" s="93"/>
      <c r="E66" s="201"/>
      <c r="F66" s="94"/>
      <c r="G66" s="191"/>
      <c r="H66" s="210"/>
      <c r="I66" s="95"/>
      <c r="J66" s="95"/>
      <c r="K66" s="125"/>
      <c r="L66" s="129"/>
      <c r="M66" s="95"/>
      <c r="N66" s="95"/>
      <c r="O66" s="125"/>
      <c r="P66" s="129"/>
      <c r="Q66" s="95"/>
      <c r="R66" s="95"/>
      <c r="S66" s="125"/>
      <c r="T66" s="95"/>
      <c r="U66" s="70"/>
      <c r="V66" s="326"/>
      <c r="W66" s="52"/>
      <c r="X66" s="67"/>
    </row>
    <row r="67" spans="1:32" s="34" customFormat="1" ht="12.4" customHeight="1">
      <c r="A67" s="318"/>
      <c r="B67" s="321"/>
      <c r="C67" s="92"/>
      <c r="D67" s="93"/>
      <c r="E67" s="201"/>
      <c r="F67" s="94"/>
      <c r="G67" s="191"/>
      <c r="H67" s="210"/>
      <c r="I67" s="95"/>
      <c r="J67" s="95"/>
      <c r="K67" s="125"/>
      <c r="L67" s="129"/>
      <c r="M67" s="95"/>
      <c r="N67" s="95"/>
      <c r="O67" s="125"/>
      <c r="P67" s="129"/>
      <c r="Q67" s="95"/>
      <c r="R67" s="95"/>
      <c r="S67" s="125"/>
      <c r="T67" s="95"/>
      <c r="U67" s="70"/>
      <c r="V67" s="326"/>
      <c r="W67" s="52"/>
      <c r="X67" s="67"/>
    </row>
    <row r="68" spans="1:32" s="34" customFormat="1" ht="12.4" customHeight="1">
      <c r="A68" s="318"/>
      <c r="B68" s="321"/>
      <c r="C68" s="92"/>
      <c r="D68" s="93"/>
      <c r="E68" s="201"/>
      <c r="F68" s="94"/>
      <c r="G68" s="191"/>
      <c r="H68" s="210"/>
      <c r="I68" s="95"/>
      <c r="J68" s="95"/>
      <c r="K68" s="125"/>
      <c r="L68" s="129"/>
      <c r="M68" s="95"/>
      <c r="N68" s="95"/>
      <c r="O68" s="125"/>
      <c r="P68" s="129"/>
      <c r="Q68" s="95"/>
      <c r="R68" s="95"/>
      <c r="S68" s="125"/>
      <c r="T68" s="95"/>
      <c r="U68" s="84"/>
      <c r="V68" s="85"/>
      <c r="W68" s="52"/>
      <c r="X68" s="67"/>
    </row>
    <row r="69" spans="1:32" s="34" customFormat="1" ht="12.4" customHeight="1">
      <c r="A69" s="318"/>
      <c r="B69" s="321"/>
      <c r="C69" s="92"/>
      <c r="D69" s="93"/>
      <c r="E69" s="201"/>
      <c r="F69" s="94"/>
      <c r="G69" s="191"/>
      <c r="H69" s="210"/>
      <c r="I69" s="95"/>
      <c r="J69" s="95"/>
      <c r="K69" s="125"/>
      <c r="L69" s="129"/>
      <c r="M69" s="95"/>
      <c r="N69" s="95"/>
      <c r="O69" s="125"/>
      <c r="P69" s="129"/>
      <c r="Q69" s="95"/>
      <c r="R69" s="95"/>
      <c r="S69" s="125"/>
      <c r="T69" s="95"/>
      <c r="U69" s="84"/>
      <c r="V69" s="85"/>
      <c r="W69" s="52"/>
      <c r="X69" s="67"/>
    </row>
    <row r="70" spans="1:32" s="34" customFormat="1" ht="12.4" customHeight="1">
      <c r="A70" s="318"/>
      <c r="B70" s="321"/>
      <c r="C70" s="92"/>
      <c r="D70" s="93"/>
      <c r="E70" s="201"/>
      <c r="F70" s="94"/>
      <c r="G70" s="191"/>
      <c r="H70" s="210"/>
      <c r="I70" s="95"/>
      <c r="J70" s="95"/>
      <c r="K70" s="125"/>
      <c r="L70" s="129"/>
      <c r="M70" s="95"/>
      <c r="N70" s="95"/>
      <c r="O70" s="125"/>
      <c r="P70" s="129"/>
      <c r="Q70" s="95"/>
      <c r="R70" s="95"/>
      <c r="S70" s="125"/>
      <c r="T70" s="95"/>
      <c r="U70" s="84"/>
      <c r="V70" s="85"/>
      <c r="W70" s="52"/>
      <c r="X70" s="67"/>
    </row>
    <row r="71" spans="1:32" s="34" customFormat="1" ht="12.4" customHeight="1">
      <c r="A71" s="318"/>
      <c r="B71" s="321"/>
      <c r="C71" s="92"/>
      <c r="D71" s="93"/>
      <c r="E71" s="201"/>
      <c r="F71" s="94"/>
      <c r="G71" s="191"/>
      <c r="H71" s="210"/>
      <c r="I71" s="95"/>
      <c r="J71" s="95"/>
      <c r="K71" s="125"/>
      <c r="L71" s="129"/>
      <c r="M71" s="95"/>
      <c r="N71" s="95"/>
      <c r="O71" s="125"/>
      <c r="P71" s="129"/>
      <c r="Q71" s="95"/>
      <c r="R71" s="95"/>
      <c r="S71" s="125"/>
      <c r="T71" s="95"/>
      <c r="U71" s="84"/>
      <c r="V71" s="85"/>
      <c r="W71" s="52"/>
      <c r="X71" s="67"/>
    </row>
    <row r="72" spans="1:32" s="34" customFormat="1" ht="12.4" customHeight="1">
      <c r="A72" s="318"/>
      <c r="B72" s="321"/>
      <c r="C72" s="92"/>
      <c r="D72" s="93"/>
      <c r="E72" s="201"/>
      <c r="F72" s="94"/>
      <c r="G72" s="191"/>
      <c r="H72" s="210"/>
      <c r="I72" s="95"/>
      <c r="J72" s="95"/>
      <c r="K72" s="125"/>
      <c r="L72" s="129"/>
      <c r="M72" s="95"/>
      <c r="N72" s="95"/>
      <c r="O72" s="125"/>
      <c r="P72" s="129"/>
      <c r="Q72" s="95"/>
      <c r="R72" s="95"/>
      <c r="S72" s="125"/>
      <c r="T72" s="95"/>
      <c r="U72" s="84"/>
      <c r="V72" s="85"/>
      <c r="W72" s="44"/>
      <c r="X72" s="67"/>
    </row>
    <row r="73" spans="1:32" s="34" customFormat="1" ht="12.4" customHeight="1">
      <c r="A73" s="318"/>
      <c r="B73" s="321"/>
      <c r="C73" s="92"/>
      <c r="D73" s="93"/>
      <c r="E73" s="201"/>
      <c r="F73" s="94"/>
      <c r="G73" s="191"/>
      <c r="H73" s="210"/>
      <c r="I73" s="95"/>
      <c r="J73" s="95"/>
      <c r="K73" s="125"/>
      <c r="L73" s="129"/>
      <c r="M73" s="95"/>
      <c r="N73" s="95"/>
      <c r="O73" s="125"/>
      <c r="P73" s="129"/>
      <c r="Q73" s="95"/>
      <c r="R73" s="95"/>
      <c r="S73" s="125"/>
      <c r="T73" s="95"/>
      <c r="U73" s="84"/>
      <c r="V73" s="85"/>
      <c r="W73" s="44"/>
      <c r="X73" s="67"/>
    </row>
    <row r="74" spans="1:32" s="34" customFormat="1" ht="12.4" customHeight="1">
      <c r="A74" s="318"/>
      <c r="B74" s="321"/>
      <c r="C74" s="92"/>
      <c r="D74" s="93"/>
      <c r="E74" s="201"/>
      <c r="F74" s="94"/>
      <c r="G74" s="191"/>
      <c r="H74" s="210"/>
      <c r="I74" s="95"/>
      <c r="J74" s="95"/>
      <c r="K74" s="125"/>
      <c r="L74" s="129"/>
      <c r="M74" s="95"/>
      <c r="N74" s="95"/>
      <c r="O74" s="125"/>
      <c r="P74" s="129"/>
      <c r="Q74" s="95"/>
      <c r="R74" s="95"/>
      <c r="S74" s="125"/>
      <c r="T74" s="95"/>
      <c r="U74" s="84"/>
      <c r="V74" s="85"/>
      <c r="W74" s="44"/>
      <c r="X74" s="67"/>
    </row>
    <row r="75" spans="1:32" s="34" customFormat="1" ht="12.4" customHeight="1">
      <c r="A75" s="318"/>
      <c r="B75" s="321"/>
      <c r="C75" s="92"/>
      <c r="D75" s="93"/>
      <c r="E75" s="201"/>
      <c r="F75" s="94"/>
      <c r="G75" s="191"/>
      <c r="H75" s="210"/>
      <c r="I75" s="95"/>
      <c r="J75" s="95"/>
      <c r="K75" s="125"/>
      <c r="L75" s="129"/>
      <c r="M75" s="95"/>
      <c r="N75" s="95"/>
      <c r="O75" s="125"/>
      <c r="P75" s="129"/>
      <c r="Q75" s="95"/>
      <c r="R75" s="95"/>
      <c r="S75" s="125"/>
      <c r="T75" s="95"/>
      <c r="U75" s="84"/>
      <c r="V75" s="85"/>
      <c r="W75" s="44"/>
      <c r="X75" s="67"/>
    </row>
    <row r="76" spans="1:32" s="34" customFormat="1" ht="12.4" customHeight="1">
      <c r="A76" s="318"/>
      <c r="B76" s="321"/>
      <c r="C76" s="92"/>
      <c r="D76" s="93"/>
      <c r="E76" s="201"/>
      <c r="F76" s="94"/>
      <c r="G76" s="191"/>
      <c r="H76" s="210"/>
      <c r="I76" s="95"/>
      <c r="J76" s="95"/>
      <c r="K76" s="125"/>
      <c r="L76" s="129"/>
      <c r="M76" s="95"/>
      <c r="N76" s="95"/>
      <c r="O76" s="125"/>
      <c r="P76" s="129"/>
      <c r="Q76" s="95"/>
      <c r="R76" s="95"/>
      <c r="S76" s="125"/>
      <c r="T76" s="95"/>
      <c r="U76" s="84"/>
      <c r="V76" s="85"/>
      <c r="W76" s="44"/>
      <c r="X76" s="67"/>
      <c r="Z76" s="114"/>
      <c r="AA76" s="114"/>
      <c r="AB76" s="114"/>
      <c r="AC76" s="114"/>
      <c r="AD76" s="114"/>
      <c r="AE76" s="114"/>
      <c r="AF76" s="114"/>
    </row>
    <row r="77" spans="1:32" s="34" customFormat="1" ht="12.4" customHeight="1">
      <c r="A77" s="318"/>
      <c r="B77" s="321"/>
      <c r="C77" s="92"/>
      <c r="D77" s="93"/>
      <c r="E77" s="201"/>
      <c r="F77" s="94"/>
      <c r="G77" s="191"/>
      <c r="H77" s="210"/>
      <c r="I77" s="95"/>
      <c r="J77" s="95"/>
      <c r="K77" s="125"/>
      <c r="L77" s="129"/>
      <c r="M77" s="95"/>
      <c r="N77" s="95"/>
      <c r="O77" s="125"/>
      <c r="P77" s="129"/>
      <c r="Q77" s="95"/>
      <c r="R77" s="95"/>
      <c r="S77" s="125"/>
      <c r="T77" s="95"/>
      <c r="U77" s="84"/>
      <c r="V77" s="85"/>
      <c r="W77" s="44"/>
      <c r="X77" s="67"/>
      <c r="Z77" s="114"/>
      <c r="AA77" s="114"/>
      <c r="AB77" s="114"/>
      <c r="AC77" s="114"/>
      <c r="AD77" s="114"/>
      <c r="AE77" s="114"/>
      <c r="AF77" s="114"/>
    </row>
    <row r="78" spans="1:32" s="34" customFormat="1" ht="12.4" customHeight="1" thickBot="1">
      <c r="A78" s="318"/>
      <c r="B78" s="321"/>
      <c r="C78" s="92"/>
      <c r="D78" s="93"/>
      <c r="E78" s="201"/>
      <c r="F78" s="94"/>
      <c r="G78" s="191"/>
      <c r="H78" s="94"/>
      <c r="I78" s="255"/>
      <c r="J78" s="95"/>
      <c r="K78" s="125"/>
      <c r="L78" s="129"/>
      <c r="M78" s="95"/>
      <c r="N78" s="95"/>
      <c r="O78" s="125"/>
      <c r="P78" s="129"/>
      <c r="Q78" s="99"/>
      <c r="R78" s="100"/>
      <c r="S78" s="126"/>
      <c r="T78" s="100"/>
      <c r="U78" s="101"/>
      <c r="V78" s="102"/>
      <c r="W78" s="103"/>
      <c r="X78" s="104"/>
      <c r="Z78" s="114"/>
      <c r="AA78" s="114"/>
      <c r="AB78" s="114"/>
      <c r="AC78" s="114"/>
      <c r="AD78" s="114"/>
      <c r="AE78" s="114"/>
      <c r="AF78" s="114"/>
    </row>
    <row r="79" spans="1:32" s="114" customFormat="1" ht="15" customHeight="1" thickBot="1">
      <c r="A79" s="400" t="s">
        <v>172</v>
      </c>
      <c r="B79" s="401"/>
      <c r="C79" s="401"/>
      <c r="D79" s="256"/>
      <c r="E79" s="257"/>
      <c r="F79" s="256"/>
      <c r="G79" s="258"/>
      <c r="H79" s="256"/>
      <c r="I79" s="257"/>
      <c r="J79" s="259">
        <f t="shared" ref="J79" si="28">SUM(J9:J78)</f>
        <v>20</v>
      </c>
      <c r="K79" s="256"/>
      <c r="L79" s="260">
        <f t="shared" ref="L79:N79" si="29">SUM(L9:L78)</f>
        <v>24</v>
      </c>
      <c r="M79" s="256"/>
      <c r="N79" s="256">
        <f t="shared" si="29"/>
        <v>23</v>
      </c>
      <c r="O79" s="258"/>
      <c r="P79" s="261">
        <f>SUM(P9:P78)</f>
        <v>23</v>
      </c>
      <c r="Q79" s="250"/>
      <c r="R79" s="250"/>
      <c r="S79" s="254"/>
      <c r="T79" s="250"/>
      <c r="U79" s="251"/>
      <c r="V79" s="253"/>
      <c r="W79" s="252"/>
      <c r="X79" s="115"/>
    </row>
    <row r="80" spans="1:32" s="114" customFormat="1" ht="15" customHeight="1">
      <c r="B80" s="113"/>
      <c r="C80" s="114" t="s">
        <v>30</v>
      </c>
      <c r="D80" s="114">
        <f>SUM(T11:T13,R11:R13,P11:P13,N11:N13,L11:L13,J11:J13)</f>
        <v>8</v>
      </c>
      <c r="E80" s="114">
        <v>6</v>
      </c>
      <c r="F80" s="114" t="str">
        <f>IF(D80&gt;=E80,"○","×")</f>
        <v>○</v>
      </c>
      <c r="U80" s="115"/>
      <c r="V80" s="115"/>
      <c r="W80" s="32"/>
      <c r="X80" s="115"/>
    </row>
    <row r="81" spans="2:32" s="114" customFormat="1" ht="15" customHeight="1">
      <c r="B81" s="113"/>
      <c r="C81" s="114" t="s">
        <v>151</v>
      </c>
      <c r="D81" s="114">
        <f>SUM(J14:J16,L14:L16,N14:N16,P14:P16,R14:R16,T14:T16)</f>
        <v>12</v>
      </c>
      <c r="E81" s="114">
        <v>8</v>
      </c>
      <c r="F81" s="114" t="str">
        <f>IF(D81&gt;=E81,"○","×")</f>
        <v>○</v>
      </c>
      <c r="U81" s="115"/>
      <c r="V81" s="115"/>
      <c r="W81" s="32"/>
      <c r="X81" s="115"/>
    </row>
    <row r="82" spans="2:32" s="114" customFormat="1" ht="15" customHeight="1">
      <c r="B82" s="113"/>
      <c r="C82" s="114" t="s">
        <v>152</v>
      </c>
      <c r="D82" s="114">
        <f>SUM(L17:L26,J17:J26,N17:N26,P17:P26,R17:R26,T17:T26)</f>
        <v>38</v>
      </c>
      <c r="E82" s="114">
        <v>26</v>
      </c>
      <c r="F82" s="114" t="str">
        <f>IF(D82&gt;=E82,"○","×")</f>
        <v>○</v>
      </c>
      <c r="G82" s="114" t="str">
        <f>IF(AND(D81=12,D82&gt;=22),"○","×")</f>
        <v>○</v>
      </c>
      <c r="U82" s="115"/>
      <c r="V82" s="115"/>
      <c r="W82" s="32"/>
      <c r="X82" s="115"/>
    </row>
    <row r="83" spans="2:32" s="114" customFormat="1" ht="15" customHeight="1">
      <c r="B83" s="113"/>
      <c r="C83" s="114" t="s">
        <v>153</v>
      </c>
      <c r="D83" s="114">
        <f>SUM(J27:J40,L27:L40,N27:N40,P27:P40,R27:R40,T27:T40)</f>
        <v>20</v>
      </c>
      <c r="E83" s="114">
        <v>16</v>
      </c>
      <c r="F83" s="114" t="str">
        <f>IF(D83&gt;=E83,"○","×")</f>
        <v>○</v>
      </c>
      <c r="U83" s="115"/>
      <c r="V83" s="115"/>
      <c r="W83" s="32"/>
      <c r="X83" s="115"/>
    </row>
    <row r="84" spans="2:32" s="114" customFormat="1" ht="15" customHeight="1">
      <c r="B84" s="113"/>
      <c r="C84" s="114" t="s">
        <v>154</v>
      </c>
      <c r="D84" s="114">
        <f>SUM(N41:N48,P41:P48,R41:R48,T41:T48)</f>
        <v>4</v>
      </c>
      <c r="E84" s="114">
        <v>4</v>
      </c>
      <c r="F84" s="114" t="str">
        <f t="shared" ref="F84:F85" si="30">IF(D84&gt;=E84,"○","×")</f>
        <v>○</v>
      </c>
      <c r="U84" s="115"/>
      <c r="V84" s="115"/>
      <c r="W84" s="32"/>
      <c r="X84" s="115"/>
    </row>
    <row r="85" spans="2:32" s="114" customFormat="1" ht="15" customHeight="1">
      <c r="B85" s="113"/>
      <c r="C85" s="114" t="s">
        <v>155</v>
      </c>
      <c r="D85" s="114">
        <f>SUM(J49:J62,L49:L62,N49:N62,P49:P62,R49:R62,T49:T62)</f>
        <v>8</v>
      </c>
      <c r="E85" s="114">
        <v>4</v>
      </c>
      <c r="F85" s="114" t="str">
        <f t="shared" si="30"/>
        <v>○</v>
      </c>
      <c r="U85" s="115"/>
      <c r="V85" s="115"/>
      <c r="W85" s="32"/>
      <c r="X85" s="115"/>
    </row>
    <row r="86" spans="2:32" s="114" customFormat="1" ht="15" customHeight="1">
      <c r="B86" s="113"/>
      <c r="C86" s="114" t="s">
        <v>23</v>
      </c>
      <c r="D86" s="114">
        <f>SUM(J63:J78,L63:L78,N63:N78,P63:P78,R63:R78,T63:T78)</f>
        <v>0</v>
      </c>
      <c r="E86" s="114">
        <v>0</v>
      </c>
      <c r="U86" s="115"/>
      <c r="V86" s="115"/>
      <c r="W86" s="32"/>
      <c r="X86" s="115"/>
    </row>
    <row r="87" spans="2:32" s="114" customFormat="1" ht="15" customHeight="1">
      <c r="B87" s="113"/>
      <c r="C87" s="114" t="s">
        <v>156</v>
      </c>
      <c r="D87" s="114">
        <f>SUM(D80:D86)</f>
        <v>90</v>
      </c>
      <c r="E87" s="114">
        <v>90</v>
      </c>
      <c r="F87" s="114" t="str">
        <f>IF(D87&gt;=E87,"○","×")</f>
        <v>○</v>
      </c>
      <c r="U87" s="115"/>
      <c r="V87" s="115"/>
      <c r="W87" s="32"/>
      <c r="X87" s="115"/>
    </row>
    <row r="88" spans="2:32" s="114" customFormat="1" ht="15" customHeight="1">
      <c r="B88" s="113"/>
      <c r="G88" s="114" t="s">
        <v>157</v>
      </c>
      <c r="U88" s="115"/>
      <c r="V88" s="115"/>
      <c r="W88" s="32"/>
      <c r="X88" s="115"/>
    </row>
    <row r="89" spans="2:32" s="114" customFormat="1" ht="15" customHeight="1">
      <c r="B89" s="113"/>
      <c r="U89" s="115"/>
      <c r="V89" s="115"/>
      <c r="W89" s="32"/>
      <c r="X89" s="115"/>
    </row>
    <row r="90" spans="2:32" s="114" customFormat="1" ht="15" customHeight="1">
      <c r="B90" s="113"/>
      <c r="U90" s="115"/>
      <c r="V90" s="115"/>
      <c r="W90" s="32"/>
      <c r="X90" s="115"/>
    </row>
    <row r="91" spans="2:32" s="114" customFormat="1" ht="15" customHeight="1">
      <c r="B91" s="113"/>
      <c r="U91" s="115"/>
      <c r="V91" s="115"/>
      <c r="W91" s="32"/>
      <c r="X91" s="115"/>
    </row>
    <row r="92" spans="2:32" s="114" customFormat="1" ht="15" customHeight="1">
      <c r="B92" s="113"/>
      <c r="U92" s="115"/>
      <c r="V92" s="115"/>
      <c r="W92" s="32"/>
      <c r="X92" s="115"/>
    </row>
    <row r="93" spans="2:32" s="114" customFormat="1" ht="15" customHeight="1">
      <c r="B93" s="113"/>
      <c r="U93" s="115"/>
      <c r="V93" s="115"/>
      <c r="W93" s="32"/>
      <c r="X93" s="115"/>
    </row>
    <row r="94" spans="2:32" s="114" customFormat="1" ht="15" customHeight="1">
      <c r="B94" s="113"/>
      <c r="U94" s="115"/>
      <c r="V94" s="115"/>
      <c r="W94" s="32"/>
      <c r="X94" s="115"/>
    </row>
    <row r="95" spans="2:32" s="114" customFormat="1" ht="16.149999999999999" customHeight="1">
      <c r="B95" s="113"/>
      <c r="U95" s="115"/>
      <c r="V95" s="115"/>
      <c r="W95" s="32"/>
      <c r="X95" s="115"/>
    </row>
    <row r="96" spans="2:32" s="114" customFormat="1" ht="16.149999999999999" customHeight="1">
      <c r="B96" s="113"/>
      <c r="U96" s="115"/>
      <c r="V96" s="115"/>
      <c r="W96" s="32"/>
      <c r="X96" s="115"/>
      <c r="Z96" s="117"/>
      <c r="AA96" s="117"/>
      <c r="AB96" s="117"/>
      <c r="AC96" s="117"/>
      <c r="AD96" s="117"/>
      <c r="AE96" s="117"/>
      <c r="AF96" s="117"/>
    </row>
    <row r="97" spans="2:32" s="114" customFormat="1" ht="16.149999999999999" customHeight="1">
      <c r="B97" s="113"/>
      <c r="U97" s="115"/>
      <c r="V97" s="115"/>
      <c r="W97" s="32"/>
      <c r="X97" s="115"/>
      <c r="Z97" s="117"/>
      <c r="AA97" s="117"/>
      <c r="AB97" s="117"/>
      <c r="AC97" s="117"/>
      <c r="AD97" s="117"/>
      <c r="AE97" s="117"/>
      <c r="AF97" s="117"/>
    </row>
    <row r="98" spans="2:32" s="114" customFormat="1" ht="16.149999999999999" customHeight="1">
      <c r="B98" s="113"/>
      <c r="U98" s="115"/>
      <c r="V98" s="115"/>
      <c r="W98" s="32"/>
      <c r="X98" s="115"/>
      <c r="Z98" s="117"/>
      <c r="AA98" s="117"/>
      <c r="AB98" s="117"/>
      <c r="AC98" s="117"/>
      <c r="AD98" s="117"/>
      <c r="AE98" s="117"/>
      <c r="AF98" s="117"/>
    </row>
    <row r="99" spans="2:32" s="117" customFormat="1" ht="16.149999999999999" customHeight="1">
      <c r="B99" s="116"/>
      <c r="U99" s="115"/>
      <c r="V99" s="115"/>
      <c r="W99" s="32"/>
      <c r="X99" s="118"/>
    </row>
    <row r="100" spans="2:32" s="117" customFormat="1" ht="16.149999999999999" customHeight="1">
      <c r="B100" s="116"/>
      <c r="U100" s="115"/>
      <c r="V100" s="115"/>
      <c r="W100" s="32"/>
      <c r="X100" s="118"/>
    </row>
    <row r="101" spans="2:32" s="117" customFormat="1" ht="16.149999999999999" customHeight="1">
      <c r="B101" s="116"/>
      <c r="U101" s="115"/>
      <c r="V101" s="115"/>
      <c r="W101" s="32"/>
      <c r="X101" s="118"/>
    </row>
    <row r="102" spans="2:32" s="117" customFormat="1" ht="16.149999999999999" customHeight="1">
      <c r="B102" s="116"/>
      <c r="U102" s="115"/>
      <c r="V102" s="115"/>
      <c r="W102" s="32"/>
      <c r="X102" s="118"/>
    </row>
    <row r="103" spans="2:32" s="117" customFormat="1" ht="16.149999999999999" customHeight="1">
      <c r="B103" s="116"/>
      <c r="U103" s="115"/>
      <c r="V103" s="115"/>
      <c r="W103" s="32"/>
      <c r="X103" s="118"/>
    </row>
    <row r="104" spans="2:32" s="117" customFormat="1" ht="16.149999999999999" customHeight="1">
      <c r="B104" s="116"/>
      <c r="U104" s="115"/>
      <c r="V104" s="115"/>
      <c r="W104" s="32"/>
      <c r="X104" s="118"/>
    </row>
    <row r="105" spans="2:32" s="117" customFormat="1" ht="16.149999999999999" customHeight="1">
      <c r="B105" s="116"/>
      <c r="U105" s="115"/>
      <c r="V105" s="115"/>
      <c r="W105" s="32"/>
      <c r="X105" s="118"/>
    </row>
    <row r="106" spans="2:32" s="117" customFormat="1" ht="16.149999999999999" customHeight="1">
      <c r="B106" s="116"/>
      <c r="U106" s="115"/>
      <c r="V106" s="115"/>
      <c r="W106" s="32"/>
      <c r="X106" s="118"/>
    </row>
    <row r="107" spans="2:32" s="117" customFormat="1" ht="16.149999999999999" customHeight="1">
      <c r="B107" s="116"/>
      <c r="U107" s="115"/>
      <c r="V107" s="115"/>
      <c r="W107" s="32"/>
      <c r="X107" s="118"/>
    </row>
    <row r="108" spans="2:32" s="117" customFormat="1" ht="16.149999999999999" customHeight="1">
      <c r="B108" s="116"/>
      <c r="U108" s="115"/>
      <c r="V108" s="115"/>
      <c r="W108" s="32"/>
      <c r="X108" s="118"/>
    </row>
    <row r="109" spans="2:32" s="117" customFormat="1" ht="16.149999999999999" customHeight="1">
      <c r="B109" s="116"/>
      <c r="U109" s="115"/>
      <c r="V109" s="115"/>
      <c r="W109" s="32"/>
      <c r="X109" s="118"/>
    </row>
    <row r="110" spans="2:32" s="117" customFormat="1" ht="16.149999999999999" customHeight="1">
      <c r="B110" s="116"/>
      <c r="U110" s="115"/>
      <c r="V110" s="115"/>
      <c r="W110" s="32"/>
      <c r="X110" s="118"/>
    </row>
    <row r="111" spans="2:32" s="117" customFormat="1" ht="16.149999999999999" customHeight="1">
      <c r="B111" s="116"/>
      <c r="U111" s="115"/>
      <c r="V111" s="115"/>
      <c r="W111" s="32"/>
      <c r="X111" s="118"/>
    </row>
    <row r="112" spans="2:32" s="117" customFormat="1" ht="16.149999999999999" customHeight="1">
      <c r="B112" s="116"/>
      <c r="U112" s="115"/>
      <c r="V112" s="115"/>
      <c r="W112" s="32"/>
      <c r="X112" s="118"/>
    </row>
    <row r="113" spans="2:24" s="117" customFormat="1" ht="16.149999999999999" customHeight="1">
      <c r="B113" s="116"/>
      <c r="U113" s="115"/>
      <c r="V113" s="115"/>
      <c r="W113" s="32"/>
      <c r="X113" s="118"/>
    </row>
    <row r="114" spans="2:24" s="117" customFormat="1" ht="16.149999999999999" customHeight="1">
      <c r="B114" s="116"/>
      <c r="U114" s="115"/>
      <c r="V114" s="115"/>
      <c r="W114" s="32"/>
      <c r="X114" s="118"/>
    </row>
    <row r="115" spans="2:24" s="117" customFormat="1" ht="16.149999999999999" customHeight="1">
      <c r="B115" s="116"/>
      <c r="U115" s="115"/>
      <c r="V115" s="115"/>
      <c r="W115" s="32"/>
      <c r="X115" s="118"/>
    </row>
    <row r="116" spans="2:24" s="117" customFormat="1" ht="16.149999999999999" customHeight="1">
      <c r="B116" s="116"/>
      <c r="U116" s="115"/>
      <c r="V116" s="115"/>
      <c r="W116" s="32"/>
      <c r="X116" s="118"/>
    </row>
    <row r="117" spans="2:24" s="117" customFormat="1" ht="16.149999999999999" customHeight="1">
      <c r="B117" s="116"/>
      <c r="U117" s="115"/>
      <c r="V117" s="115"/>
      <c r="W117" s="32"/>
      <c r="X117" s="118"/>
    </row>
    <row r="118" spans="2:24" s="117" customFormat="1" ht="16.149999999999999" customHeight="1">
      <c r="B118" s="116"/>
      <c r="U118" s="115"/>
      <c r="V118" s="115"/>
      <c r="W118" s="32"/>
      <c r="X118" s="118"/>
    </row>
    <row r="119" spans="2:24" s="117" customFormat="1" ht="16.149999999999999" customHeight="1">
      <c r="B119" s="116"/>
      <c r="U119" s="115"/>
      <c r="V119" s="115"/>
      <c r="W119" s="32"/>
      <c r="X119" s="118"/>
    </row>
    <row r="120" spans="2:24" s="117" customFormat="1" ht="16.149999999999999" customHeight="1">
      <c r="B120" s="116"/>
      <c r="U120" s="115"/>
      <c r="V120" s="115"/>
      <c r="W120" s="32"/>
      <c r="X120" s="118"/>
    </row>
    <row r="121" spans="2:24" s="117" customFormat="1" ht="16.149999999999999" customHeight="1">
      <c r="B121" s="116"/>
      <c r="U121" s="115"/>
      <c r="V121" s="115"/>
      <c r="W121" s="32"/>
      <c r="X121" s="118"/>
    </row>
    <row r="122" spans="2:24" s="117" customFormat="1" ht="16.149999999999999" customHeight="1">
      <c r="B122" s="116"/>
      <c r="U122" s="115"/>
      <c r="V122" s="115"/>
      <c r="W122" s="32"/>
      <c r="X122" s="118"/>
    </row>
    <row r="123" spans="2:24" s="117" customFormat="1" ht="16.149999999999999" customHeight="1">
      <c r="B123" s="116"/>
      <c r="U123" s="115"/>
      <c r="V123" s="115"/>
      <c r="W123" s="32"/>
      <c r="X123" s="118"/>
    </row>
    <row r="124" spans="2:24" s="117" customFormat="1" ht="16.149999999999999" customHeight="1">
      <c r="B124" s="116"/>
      <c r="U124" s="115"/>
      <c r="V124" s="115"/>
      <c r="W124" s="32"/>
      <c r="X124" s="118"/>
    </row>
    <row r="125" spans="2:24" s="117" customFormat="1" ht="16.149999999999999" customHeight="1">
      <c r="B125" s="116"/>
      <c r="U125" s="115"/>
      <c r="V125" s="115"/>
      <c r="W125" s="32"/>
      <c r="X125" s="118"/>
    </row>
    <row r="126" spans="2:24" s="117" customFormat="1" ht="16.149999999999999" customHeight="1">
      <c r="B126" s="116"/>
      <c r="U126" s="115"/>
      <c r="V126" s="115"/>
      <c r="W126" s="32"/>
      <c r="X126" s="118"/>
    </row>
    <row r="127" spans="2:24" s="117" customFormat="1" ht="16.149999999999999" customHeight="1">
      <c r="B127" s="116"/>
      <c r="U127" s="115"/>
      <c r="V127" s="115"/>
      <c r="W127" s="32"/>
      <c r="X127" s="118"/>
    </row>
    <row r="128" spans="2:24" s="117" customFormat="1" ht="16.149999999999999" customHeight="1">
      <c r="B128" s="116"/>
      <c r="U128" s="115"/>
      <c r="V128" s="115"/>
      <c r="W128" s="32"/>
      <c r="X128" s="118"/>
    </row>
    <row r="129" spans="2:24" s="117" customFormat="1" ht="16.149999999999999" customHeight="1">
      <c r="B129" s="116"/>
      <c r="U129" s="115"/>
      <c r="V129" s="115"/>
      <c r="W129" s="32"/>
      <c r="X129" s="118"/>
    </row>
    <row r="130" spans="2:24" s="117" customFormat="1" ht="16.149999999999999" customHeight="1">
      <c r="B130" s="116"/>
      <c r="U130" s="115"/>
      <c r="V130" s="115"/>
      <c r="W130" s="32"/>
      <c r="X130" s="118"/>
    </row>
    <row r="131" spans="2:24" s="117" customFormat="1" ht="16.149999999999999" customHeight="1">
      <c r="B131" s="116"/>
      <c r="U131" s="115"/>
      <c r="V131" s="115"/>
      <c r="W131" s="32"/>
      <c r="X131" s="118"/>
    </row>
    <row r="132" spans="2:24" s="117" customFormat="1" ht="16.149999999999999" customHeight="1">
      <c r="B132" s="116"/>
      <c r="U132" s="115"/>
      <c r="V132" s="115"/>
      <c r="W132" s="32"/>
      <c r="X132" s="118"/>
    </row>
    <row r="133" spans="2:24" s="117" customFormat="1" ht="16.149999999999999" customHeight="1">
      <c r="B133" s="116"/>
      <c r="U133" s="115"/>
      <c r="V133" s="115"/>
      <c r="W133" s="32"/>
      <c r="X133" s="118"/>
    </row>
    <row r="134" spans="2:24" s="117" customFormat="1" ht="16.149999999999999" customHeight="1">
      <c r="B134" s="116"/>
      <c r="U134" s="115"/>
      <c r="V134" s="115"/>
      <c r="W134" s="32"/>
      <c r="X134" s="118"/>
    </row>
    <row r="135" spans="2:24" s="117" customFormat="1" ht="16.149999999999999" customHeight="1">
      <c r="B135" s="116"/>
      <c r="U135" s="115"/>
      <c r="V135" s="115"/>
      <c r="W135" s="32"/>
      <c r="X135" s="118"/>
    </row>
    <row r="136" spans="2:24" s="117" customFormat="1" ht="16.149999999999999" customHeight="1">
      <c r="B136" s="116"/>
      <c r="U136" s="115"/>
      <c r="V136" s="115"/>
      <c r="W136" s="32"/>
      <c r="X136" s="118"/>
    </row>
    <row r="137" spans="2:24" s="117" customFormat="1" ht="16.149999999999999" customHeight="1">
      <c r="B137" s="116"/>
      <c r="U137" s="115"/>
      <c r="V137" s="115"/>
      <c r="W137" s="32"/>
      <c r="X137" s="118"/>
    </row>
    <row r="138" spans="2:24" s="117" customFormat="1" ht="16.149999999999999" customHeight="1">
      <c r="B138" s="116"/>
      <c r="U138" s="115"/>
      <c r="V138" s="115"/>
      <c r="W138" s="32"/>
      <c r="X138" s="118"/>
    </row>
    <row r="139" spans="2:24" s="117" customFormat="1" ht="16.149999999999999" customHeight="1">
      <c r="B139" s="116"/>
      <c r="U139" s="115"/>
      <c r="V139" s="115"/>
      <c r="W139" s="32"/>
      <c r="X139" s="118"/>
    </row>
    <row r="140" spans="2:24" s="117" customFormat="1" ht="16.149999999999999" customHeight="1">
      <c r="B140" s="116"/>
      <c r="U140" s="115"/>
      <c r="V140" s="115"/>
      <c r="W140" s="32"/>
      <c r="X140" s="118"/>
    </row>
    <row r="141" spans="2:24" s="117" customFormat="1" ht="16.149999999999999" customHeight="1">
      <c r="B141" s="116"/>
      <c r="U141" s="115"/>
      <c r="V141" s="115"/>
      <c r="W141" s="32"/>
      <c r="X141" s="118"/>
    </row>
    <row r="142" spans="2:24" s="117" customFormat="1" ht="16.149999999999999" customHeight="1">
      <c r="B142" s="116"/>
      <c r="U142" s="115"/>
      <c r="V142" s="115"/>
      <c r="W142" s="32"/>
      <c r="X142" s="118"/>
    </row>
    <row r="143" spans="2:24" s="117" customFormat="1" ht="16.149999999999999" customHeight="1">
      <c r="B143" s="116"/>
      <c r="U143" s="115"/>
      <c r="V143" s="115"/>
      <c r="W143" s="32"/>
      <c r="X143" s="118"/>
    </row>
    <row r="144" spans="2:24" s="117" customFormat="1" ht="16.149999999999999" customHeight="1">
      <c r="B144" s="116"/>
      <c r="U144" s="115"/>
      <c r="V144" s="115"/>
      <c r="W144" s="32"/>
      <c r="X144" s="118"/>
    </row>
    <row r="145" spans="2:32" s="117" customFormat="1" ht="16.149999999999999" customHeight="1">
      <c r="B145" s="116"/>
      <c r="U145" s="115"/>
      <c r="V145" s="115"/>
      <c r="W145" s="32"/>
      <c r="X145" s="118"/>
    </row>
    <row r="146" spans="2:32" s="117" customFormat="1" ht="16.149999999999999" customHeight="1">
      <c r="B146" s="116"/>
      <c r="U146" s="115"/>
      <c r="V146" s="115"/>
      <c r="W146" s="32"/>
      <c r="X146" s="118"/>
    </row>
    <row r="147" spans="2:32" s="117" customFormat="1" ht="16.149999999999999" customHeight="1">
      <c r="B147" s="116"/>
      <c r="U147" s="115"/>
      <c r="V147" s="115"/>
      <c r="W147" s="32"/>
      <c r="X147" s="118"/>
      <c r="Z147" s="30"/>
      <c r="AA147" s="30"/>
      <c r="AB147" s="30"/>
      <c r="AC147" s="30"/>
      <c r="AD147" s="30"/>
      <c r="AE147" s="30"/>
      <c r="AF147" s="30"/>
    </row>
    <row r="148" spans="2:32" s="117" customFormat="1" ht="16.149999999999999" customHeight="1">
      <c r="B148" s="116"/>
      <c r="U148" s="115"/>
      <c r="V148" s="115"/>
      <c r="W148" s="32"/>
      <c r="X148" s="118"/>
      <c r="Z148" s="30"/>
      <c r="AA148" s="30"/>
      <c r="AB148" s="30"/>
      <c r="AC148" s="30"/>
      <c r="AD148" s="30"/>
      <c r="AE148" s="30"/>
      <c r="AF148" s="30"/>
    </row>
    <row r="149" spans="2:32" s="117" customFormat="1" ht="16.149999999999999" customHeight="1">
      <c r="B149" s="116"/>
      <c r="U149" s="115"/>
      <c r="V149" s="115"/>
      <c r="W149" s="32"/>
      <c r="X149" s="118"/>
      <c r="Z149" s="30"/>
      <c r="AA149" s="30"/>
      <c r="AB149" s="30"/>
      <c r="AC149" s="30"/>
      <c r="AD149" s="30"/>
      <c r="AE149" s="30"/>
      <c r="AF149" s="30"/>
    </row>
  </sheetData>
  <mergeCells count="47">
    <mergeCell ref="A79:C79"/>
    <mergeCell ref="B41:B48"/>
    <mergeCell ref="V41:V42"/>
    <mergeCell ref="V43:V47"/>
    <mergeCell ref="B49:B62"/>
    <mergeCell ref="V49:V50"/>
    <mergeCell ref="V51:V57"/>
    <mergeCell ref="B63:B78"/>
    <mergeCell ref="V63:V67"/>
    <mergeCell ref="A11:A78"/>
    <mergeCell ref="B27:B40"/>
    <mergeCell ref="V27:V28"/>
    <mergeCell ref="V29:V33"/>
    <mergeCell ref="V34:V37"/>
    <mergeCell ref="B11:B13"/>
    <mergeCell ref="A1:X1"/>
    <mergeCell ref="C5:C8"/>
    <mergeCell ref="D5:D8"/>
    <mergeCell ref="O2:P2"/>
    <mergeCell ref="I3:J3"/>
    <mergeCell ref="K3:N3"/>
    <mergeCell ref="O3:P3"/>
    <mergeCell ref="Q3:T3"/>
    <mergeCell ref="M7:N7"/>
    <mergeCell ref="O7:P7"/>
    <mergeCell ref="A5:B8"/>
    <mergeCell ref="U5:X8"/>
    <mergeCell ref="I7:J7"/>
    <mergeCell ref="K7:L7"/>
    <mergeCell ref="E7:F7"/>
    <mergeCell ref="G7:H7"/>
    <mergeCell ref="X11:X12"/>
    <mergeCell ref="B14:B16"/>
    <mergeCell ref="U14:V16"/>
    <mergeCell ref="B17:B26"/>
    <mergeCell ref="Y5:AF30"/>
    <mergeCell ref="E6:H6"/>
    <mergeCell ref="I6:L6"/>
    <mergeCell ref="M6:P6"/>
    <mergeCell ref="Q6:T6"/>
    <mergeCell ref="U11:V13"/>
    <mergeCell ref="E5:T5"/>
    <mergeCell ref="Q7:R7"/>
    <mergeCell ref="S7:T7"/>
    <mergeCell ref="X13:X22"/>
    <mergeCell ref="U17:V26"/>
    <mergeCell ref="A9:B10"/>
  </mergeCells>
  <phoneticPr fontId="1"/>
  <dataValidations disablePrompts="1" count="2">
    <dataValidation type="list" allowBlank="1" showInputMessage="1" showErrorMessage="1" sqref="E9:E10 K47:K62 S9:S62 M9:M62 O9:O62 Q9:Q62 K9:K40 I9:I40 I47:I62" xr:uid="{7C24A32A-EE63-4AE5-9627-641DED51F4B6}">
      <formula1>"○,×"</formula1>
    </dataValidation>
    <dataValidation type="list" allowBlank="1" showInputMessage="1" showErrorMessage="1" sqref="K41:K46 I41:I46" xr:uid="{43D2797F-345B-4696-B9FD-2506EE7D668D}">
      <formula1>"◎,○"</formula1>
    </dataValidation>
  </dataValidations>
  <printOptions horizontalCentered="1" verticalCentered="1"/>
  <pageMargins left="0.25" right="0.25" top="0.75" bottom="0.75" header="0.3" footer="0.3"/>
  <pageSetup paperSize="9" scale="4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A80FB4-720F-4F22-A27E-61F3E16B5EE4}">
  <sheetPr>
    <pageSetUpPr fitToPage="1"/>
  </sheetPr>
  <dimension ref="A1:AF154"/>
  <sheetViews>
    <sheetView view="pageBreakPreview" zoomScale="85" zoomScaleNormal="100" zoomScaleSheetLayoutView="85" workbookViewId="0">
      <selection activeCell="A2" sqref="A2"/>
    </sheetView>
  </sheetViews>
  <sheetFormatPr defaultRowHeight="16.149999999999999" customHeight="1"/>
  <cols>
    <col min="1" max="1" width="2.75" style="30" customWidth="1"/>
    <col min="2" max="2" width="8.75" style="116" customWidth="1"/>
    <col min="3" max="3" width="14.75" style="30" customWidth="1"/>
    <col min="4" max="4" width="3.33203125" style="30" customWidth="1"/>
    <col min="5" max="12" width="5.33203125" style="30" customWidth="1"/>
    <col min="13" max="15" width="5.5" style="30" customWidth="1"/>
    <col min="16" max="20" width="5.33203125" style="30" customWidth="1"/>
    <col min="21" max="21" width="1.75" style="31" customWidth="1"/>
    <col min="22" max="22" width="17.33203125" style="31" customWidth="1"/>
    <col min="23" max="23" width="1.75" style="32" customWidth="1"/>
    <col min="24" max="24" width="15.58203125" style="33" customWidth="1"/>
    <col min="25" max="264" width="9" style="30"/>
    <col min="265" max="265" width="2.75" style="30" customWidth="1"/>
    <col min="266" max="266" width="8.75" style="30" customWidth="1"/>
    <col min="267" max="267" width="14.75" style="30" customWidth="1"/>
    <col min="268" max="268" width="3.33203125" style="30" customWidth="1"/>
    <col min="269" max="276" width="5.33203125" style="30" customWidth="1"/>
    <col min="277" max="277" width="1.75" style="30" customWidth="1"/>
    <col min="278" max="278" width="17.33203125" style="30" customWidth="1"/>
    <col min="279" max="279" width="1.75" style="30" customWidth="1"/>
    <col min="280" max="280" width="15.58203125" style="30" customWidth="1"/>
    <col min="281" max="520" width="9" style="30"/>
    <col min="521" max="521" width="2.75" style="30" customWidth="1"/>
    <col min="522" max="522" width="8.75" style="30" customWidth="1"/>
    <col min="523" max="523" width="14.75" style="30" customWidth="1"/>
    <col min="524" max="524" width="3.33203125" style="30" customWidth="1"/>
    <col min="525" max="532" width="5.33203125" style="30" customWidth="1"/>
    <col min="533" max="533" width="1.75" style="30" customWidth="1"/>
    <col min="534" max="534" width="17.33203125" style="30" customWidth="1"/>
    <col min="535" max="535" width="1.75" style="30" customWidth="1"/>
    <col min="536" max="536" width="15.58203125" style="30" customWidth="1"/>
    <col min="537" max="776" width="9" style="30"/>
    <col min="777" max="777" width="2.75" style="30" customWidth="1"/>
    <col min="778" max="778" width="8.75" style="30" customWidth="1"/>
    <col min="779" max="779" width="14.75" style="30" customWidth="1"/>
    <col min="780" max="780" width="3.33203125" style="30" customWidth="1"/>
    <col min="781" max="788" width="5.33203125" style="30" customWidth="1"/>
    <col min="789" max="789" width="1.75" style="30" customWidth="1"/>
    <col min="790" max="790" width="17.33203125" style="30" customWidth="1"/>
    <col min="791" max="791" width="1.75" style="30" customWidth="1"/>
    <col min="792" max="792" width="15.58203125" style="30" customWidth="1"/>
    <col min="793" max="1032" width="9" style="30"/>
    <col min="1033" max="1033" width="2.75" style="30" customWidth="1"/>
    <col min="1034" max="1034" width="8.75" style="30" customWidth="1"/>
    <col min="1035" max="1035" width="14.75" style="30" customWidth="1"/>
    <col min="1036" max="1036" width="3.33203125" style="30" customWidth="1"/>
    <col min="1037" max="1044" width="5.33203125" style="30" customWidth="1"/>
    <col min="1045" max="1045" width="1.75" style="30" customWidth="1"/>
    <col min="1046" max="1046" width="17.33203125" style="30" customWidth="1"/>
    <col min="1047" max="1047" width="1.75" style="30" customWidth="1"/>
    <col min="1048" max="1048" width="15.58203125" style="30" customWidth="1"/>
    <col min="1049" max="1288" width="9" style="30"/>
    <col min="1289" max="1289" width="2.75" style="30" customWidth="1"/>
    <col min="1290" max="1290" width="8.75" style="30" customWidth="1"/>
    <col min="1291" max="1291" width="14.75" style="30" customWidth="1"/>
    <col min="1292" max="1292" width="3.33203125" style="30" customWidth="1"/>
    <col min="1293" max="1300" width="5.33203125" style="30" customWidth="1"/>
    <col min="1301" max="1301" width="1.75" style="30" customWidth="1"/>
    <col min="1302" max="1302" width="17.33203125" style="30" customWidth="1"/>
    <col min="1303" max="1303" width="1.75" style="30" customWidth="1"/>
    <col min="1304" max="1304" width="15.58203125" style="30" customWidth="1"/>
    <col min="1305" max="1544" width="9" style="30"/>
    <col min="1545" max="1545" width="2.75" style="30" customWidth="1"/>
    <col min="1546" max="1546" width="8.75" style="30" customWidth="1"/>
    <col min="1547" max="1547" width="14.75" style="30" customWidth="1"/>
    <col min="1548" max="1548" width="3.33203125" style="30" customWidth="1"/>
    <col min="1549" max="1556" width="5.33203125" style="30" customWidth="1"/>
    <col min="1557" max="1557" width="1.75" style="30" customWidth="1"/>
    <col min="1558" max="1558" width="17.33203125" style="30" customWidth="1"/>
    <col min="1559" max="1559" width="1.75" style="30" customWidth="1"/>
    <col min="1560" max="1560" width="15.58203125" style="30" customWidth="1"/>
    <col min="1561" max="1800" width="9" style="30"/>
    <col min="1801" max="1801" width="2.75" style="30" customWidth="1"/>
    <col min="1802" max="1802" width="8.75" style="30" customWidth="1"/>
    <col min="1803" max="1803" width="14.75" style="30" customWidth="1"/>
    <col min="1804" max="1804" width="3.33203125" style="30" customWidth="1"/>
    <col min="1805" max="1812" width="5.33203125" style="30" customWidth="1"/>
    <col min="1813" max="1813" width="1.75" style="30" customWidth="1"/>
    <col min="1814" max="1814" width="17.33203125" style="30" customWidth="1"/>
    <col min="1815" max="1815" width="1.75" style="30" customWidth="1"/>
    <col min="1816" max="1816" width="15.58203125" style="30" customWidth="1"/>
    <col min="1817" max="2056" width="9" style="30"/>
    <col min="2057" max="2057" width="2.75" style="30" customWidth="1"/>
    <col min="2058" max="2058" width="8.75" style="30" customWidth="1"/>
    <col min="2059" max="2059" width="14.75" style="30" customWidth="1"/>
    <col min="2060" max="2060" width="3.33203125" style="30" customWidth="1"/>
    <col min="2061" max="2068" width="5.33203125" style="30" customWidth="1"/>
    <col min="2069" max="2069" width="1.75" style="30" customWidth="1"/>
    <col min="2070" max="2070" width="17.33203125" style="30" customWidth="1"/>
    <col min="2071" max="2071" width="1.75" style="30" customWidth="1"/>
    <col min="2072" max="2072" width="15.58203125" style="30" customWidth="1"/>
    <col min="2073" max="2312" width="9" style="30"/>
    <col min="2313" max="2313" width="2.75" style="30" customWidth="1"/>
    <col min="2314" max="2314" width="8.75" style="30" customWidth="1"/>
    <col min="2315" max="2315" width="14.75" style="30" customWidth="1"/>
    <col min="2316" max="2316" width="3.33203125" style="30" customWidth="1"/>
    <col min="2317" max="2324" width="5.33203125" style="30" customWidth="1"/>
    <col min="2325" max="2325" width="1.75" style="30" customWidth="1"/>
    <col min="2326" max="2326" width="17.33203125" style="30" customWidth="1"/>
    <col min="2327" max="2327" width="1.75" style="30" customWidth="1"/>
    <col min="2328" max="2328" width="15.58203125" style="30" customWidth="1"/>
    <col min="2329" max="2568" width="9" style="30"/>
    <col min="2569" max="2569" width="2.75" style="30" customWidth="1"/>
    <col min="2570" max="2570" width="8.75" style="30" customWidth="1"/>
    <col min="2571" max="2571" width="14.75" style="30" customWidth="1"/>
    <col min="2572" max="2572" width="3.33203125" style="30" customWidth="1"/>
    <col min="2573" max="2580" width="5.33203125" style="30" customWidth="1"/>
    <col min="2581" max="2581" width="1.75" style="30" customWidth="1"/>
    <col min="2582" max="2582" width="17.33203125" style="30" customWidth="1"/>
    <col min="2583" max="2583" width="1.75" style="30" customWidth="1"/>
    <col min="2584" max="2584" width="15.58203125" style="30" customWidth="1"/>
    <col min="2585" max="2824" width="9" style="30"/>
    <col min="2825" max="2825" width="2.75" style="30" customWidth="1"/>
    <col min="2826" max="2826" width="8.75" style="30" customWidth="1"/>
    <col min="2827" max="2827" width="14.75" style="30" customWidth="1"/>
    <col min="2828" max="2828" width="3.33203125" style="30" customWidth="1"/>
    <col min="2829" max="2836" width="5.33203125" style="30" customWidth="1"/>
    <col min="2837" max="2837" width="1.75" style="30" customWidth="1"/>
    <col min="2838" max="2838" width="17.33203125" style="30" customWidth="1"/>
    <col min="2839" max="2839" width="1.75" style="30" customWidth="1"/>
    <col min="2840" max="2840" width="15.58203125" style="30" customWidth="1"/>
    <col min="2841" max="3080" width="9" style="30"/>
    <col min="3081" max="3081" width="2.75" style="30" customWidth="1"/>
    <col min="3082" max="3082" width="8.75" style="30" customWidth="1"/>
    <col min="3083" max="3083" width="14.75" style="30" customWidth="1"/>
    <col min="3084" max="3084" width="3.33203125" style="30" customWidth="1"/>
    <col min="3085" max="3092" width="5.33203125" style="30" customWidth="1"/>
    <col min="3093" max="3093" width="1.75" style="30" customWidth="1"/>
    <col min="3094" max="3094" width="17.33203125" style="30" customWidth="1"/>
    <col min="3095" max="3095" width="1.75" style="30" customWidth="1"/>
    <col min="3096" max="3096" width="15.58203125" style="30" customWidth="1"/>
    <col min="3097" max="3336" width="9" style="30"/>
    <col min="3337" max="3337" width="2.75" style="30" customWidth="1"/>
    <col min="3338" max="3338" width="8.75" style="30" customWidth="1"/>
    <col min="3339" max="3339" width="14.75" style="30" customWidth="1"/>
    <col min="3340" max="3340" width="3.33203125" style="30" customWidth="1"/>
    <col min="3341" max="3348" width="5.33203125" style="30" customWidth="1"/>
    <col min="3349" max="3349" width="1.75" style="30" customWidth="1"/>
    <col min="3350" max="3350" width="17.33203125" style="30" customWidth="1"/>
    <col min="3351" max="3351" width="1.75" style="30" customWidth="1"/>
    <col min="3352" max="3352" width="15.58203125" style="30" customWidth="1"/>
    <col min="3353" max="3592" width="9" style="30"/>
    <col min="3593" max="3593" width="2.75" style="30" customWidth="1"/>
    <col min="3594" max="3594" width="8.75" style="30" customWidth="1"/>
    <col min="3595" max="3595" width="14.75" style="30" customWidth="1"/>
    <col min="3596" max="3596" width="3.33203125" style="30" customWidth="1"/>
    <col min="3597" max="3604" width="5.33203125" style="30" customWidth="1"/>
    <col min="3605" max="3605" width="1.75" style="30" customWidth="1"/>
    <col min="3606" max="3606" width="17.33203125" style="30" customWidth="1"/>
    <col min="3607" max="3607" width="1.75" style="30" customWidth="1"/>
    <col min="3608" max="3608" width="15.58203125" style="30" customWidth="1"/>
    <col min="3609" max="3848" width="9" style="30"/>
    <col min="3849" max="3849" width="2.75" style="30" customWidth="1"/>
    <col min="3850" max="3850" width="8.75" style="30" customWidth="1"/>
    <col min="3851" max="3851" width="14.75" style="30" customWidth="1"/>
    <col min="3852" max="3852" width="3.33203125" style="30" customWidth="1"/>
    <col min="3853" max="3860" width="5.33203125" style="30" customWidth="1"/>
    <col min="3861" max="3861" width="1.75" style="30" customWidth="1"/>
    <col min="3862" max="3862" width="17.33203125" style="30" customWidth="1"/>
    <col min="3863" max="3863" width="1.75" style="30" customWidth="1"/>
    <col min="3864" max="3864" width="15.58203125" style="30" customWidth="1"/>
    <col min="3865" max="4104" width="9" style="30"/>
    <col min="4105" max="4105" width="2.75" style="30" customWidth="1"/>
    <col min="4106" max="4106" width="8.75" style="30" customWidth="1"/>
    <col min="4107" max="4107" width="14.75" style="30" customWidth="1"/>
    <col min="4108" max="4108" width="3.33203125" style="30" customWidth="1"/>
    <col min="4109" max="4116" width="5.33203125" style="30" customWidth="1"/>
    <col min="4117" max="4117" width="1.75" style="30" customWidth="1"/>
    <col min="4118" max="4118" width="17.33203125" style="30" customWidth="1"/>
    <col min="4119" max="4119" width="1.75" style="30" customWidth="1"/>
    <col min="4120" max="4120" width="15.58203125" style="30" customWidth="1"/>
    <col min="4121" max="4360" width="9" style="30"/>
    <col min="4361" max="4361" width="2.75" style="30" customWidth="1"/>
    <col min="4362" max="4362" width="8.75" style="30" customWidth="1"/>
    <col min="4363" max="4363" width="14.75" style="30" customWidth="1"/>
    <col min="4364" max="4364" width="3.33203125" style="30" customWidth="1"/>
    <col min="4365" max="4372" width="5.33203125" style="30" customWidth="1"/>
    <col min="4373" max="4373" width="1.75" style="30" customWidth="1"/>
    <col min="4374" max="4374" width="17.33203125" style="30" customWidth="1"/>
    <col min="4375" max="4375" width="1.75" style="30" customWidth="1"/>
    <col min="4376" max="4376" width="15.58203125" style="30" customWidth="1"/>
    <col min="4377" max="4616" width="9" style="30"/>
    <col min="4617" max="4617" width="2.75" style="30" customWidth="1"/>
    <col min="4618" max="4618" width="8.75" style="30" customWidth="1"/>
    <col min="4619" max="4619" width="14.75" style="30" customWidth="1"/>
    <col min="4620" max="4620" width="3.33203125" style="30" customWidth="1"/>
    <col min="4621" max="4628" width="5.33203125" style="30" customWidth="1"/>
    <col min="4629" max="4629" width="1.75" style="30" customWidth="1"/>
    <col min="4630" max="4630" width="17.33203125" style="30" customWidth="1"/>
    <col min="4631" max="4631" width="1.75" style="30" customWidth="1"/>
    <col min="4632" max="4632" width="15.58203125" style="30" customWidth="1"/>
    <col min="4633" max="4872" width="9" style="30"/>
    <col min="4873" max="4873" width="2.75" style="30" customWidth="1"/>
    <col min="4874" max="4874" width="8.75" style="30" customWidth="1"/>
    <col min="4875" max="4875" width="14.75" style="30" customWidth="1"/>
    <col min="4876" max="4876" width="3.33203125" style="30" customWidth="1"/>
    <col min="4877" max="4884" width="5.33203125" style="30" customWidth="1"/>
    <col min="4885" max="4885" width="1.75" style="30" customWidth="1"/>
    <col min="4886" max="4886" width="17.33203125" style="30" customWidth="1"/>
    <col min="4887" max="4887" width="1.75" style="30" customWidth="1"/>
    <col min="4888" max="4888" width="15.58203125" style="30" customWidth="1"/>
    <col min="4889" max="5128" width="9" style="30"/>
    <col min="5129" max="5129" width="2.75" style="30" customWidth="1"/>
    <col min="5130" max="5130" width="8.75" style="30" customWidth="1"/>
    <col min="5131" max="5131" width="14.75" style="30" customWidth="1"/>
    <col min="5132" max="5132" width="3.33203125" style="30" customWidth="1"/>
    <col min="5133" max="5140" width="5.33203125" style="30" customWidth="1"/>
    <col min="5141" max="5141" width="1.75" style="30" customWidth="1"/>
    <col min="5142" max="5142" width="17.33203125" style="30" customWidth="1"/>
    <col min="5143" max="5143" width="1.75" style="30" customWidth="1"/>
    <col min="5144" max="5144" width="15.58203125" style="30" customWidth="1"/>
    <col min="5145" max="5384" width="9" style="30"/>
    <col min="5385" max="5385" width="2.75" style="30" customWidth="1"/>
    <col min="5386" max="5386" width="8.75" style="30" customWidth="1"/>
    <col min="5387" max="5387" width="14.75" style="30" customWidth="1"/>
    <col min="5388" max="5388" width="3.33203125" style="30" customWidth="1"/>
    <col min="5389" max="5396" width="5.33203125" style="30" customWidth="1"/>
    <col min="5397" max="5397" width="1.75" style="30" customWidth="1"/>
    <col min="5398" max="5398" width="17.33203125" style="30" customWidth="1"/>
    <col min="5399" max="5399" width="1.75" style="30" customWidth="1"/>
    <col min="5400" max="5400" width="15.58203125" style="30" customWidth="1"/>
    <col min="5401" max="5640" width="9" style="30"/>
    <col min="5641" max="5641" width="2.75" style="30" customWidth="1"/>
    <col min="5642" max="5642" width="8.75" style="30" customWidth="1"/>
    <col min="5643" max="5643" width="14.75" style="30" customWidth="1"/>
    <col min="5644" max="5644" width="3.33203125" style="30" customWidth="1"/>
    <col min="5645" max="5652" width="5.33203125" style="30" customWidth="1"/>
    <col min="5653" max="5653" width="1.75" style="30" customWidth="1"/>
    <col min="5654" max="5654" width="17.33203125" style="30" customWidth="1"/>
    <col min="5655" max="5655" width="1.75" style="30" customWidth="1"/>
    <col min="5656" max="5656" width="15.58203125" style="30" customWidth="1"/>
    <col min="5657" max="5896" width="9" style="30"/>
    <col min="5897" max="5897" width="2.75" style="30" customWidth="1"/>
    <col min="5898" max="5898" width="8.75" style="30" customWidth="1"/>
    <col min="5899" max="5899" width="14.75" style="30" customWidth="1"/>
    <col min="5900" max="5900" width="3.33203125" style="30" customWidth="1"/>
    <col min="5901" max="5908" width="5.33203125" style="30" customWidth="1"/>
    <col min="5909" max="5909" width="1.75" style="30" customWidth="1"/>
    <col min="5910" max="5910" width="17.33203125" style="30" customWidth="1"/>
    <col min="5911" max="5911" width="1.75" style="30" customWidth="1"/>
    <col min="5912" max="5912" width="15.58203125" style="30" customWidth="1"/>
    <col min="5913" max="6152" width="9" style="30"/>
    <col min="6153" max="6153" width="2.75" style="30" customWidth="1"/>
    <col min="6154" max="6154" width="8.75" style="30" customWidth="1"/>
    <col min="6155" max="6155" width="14.75" style="30" customWidth="1"/>
    <col min="6156" max="6156" width="3.33203125" style="30" customWidth="1"/>
    <col min="6157" max="6164" width="5.33203125" style="30" customWidth="1"/>
    <col min="6165" max="6165" width="1.75" style="30" customWidth="1"/>
    <col min="6166" max="6166" width="17.33203125" style="30" customWidth="1"/>
    <col min="6167" max="6167" width="1.75" style="30" customWidth="1"/>
    <col min="6168" max="6168" width="15.58203125" style="30" customWidth="1"/>
    <col min="6169" max="6408" width="9" style="30"/>
    <col min="6409" max="6409" width="2.75" style="30" customWidth="1"/>
    <col min="6410" max="6410" width="8.75" style="30" customWidth="1"/>
    <col min="6411" max="6411" width="14.75" style="30" customWidth="1"/>
    <col min="6412" max="6412" width="3.33203125" style="30" customWidth="1"/>
    <col min="6413" max="6420" width="5.33203125" style="30" customWidth="1"/>
    <col min="6421" max="6421" width="1.75" style="30" customWidth="1"/>
    <col min="6422" max="6422" width="17.33203125" style="30" customWidth="1"/>
    <col min="6423" max="6423" width="1.75" style="30" customWidth="1"/>
    <col min="6424" max="6424" width="15.58203125" style="30" customWidth="1"/>
    <col min="6425" max="6664" width="9" style="30"/>
    <col min="6665" max="6665" width="2.75" style="30" customWidth="1"/>
    <col min="6666" max="6666" width="8.75" style="30" customWidth="1"/>
    <col min="6667" max="6667" width="14.75" style="30" customWidth="1"/>
    <col min="6668" max="6668" width="3.33203125" style="30" customWidth="1"/>
    <col min="6669" max="6676" width="5.33203125" style="30" customWidth="1"/>
    <col min="6677" max="6677" width="1.75" style="30" customWidth="1"/>
    <col min="6678" max="6678" width="17.33203125" style="30" customWidth="1"/>
    <col min="6679" max="6679" width="1.75" style="30" customWidth="1"/>
    <col min="6680" max="6680" width="15.58203125" style="30" customWidth="1"/>
    <col min="6681" max="6920" width="9" style="30"/>
    <col min="6921" max="6921" width="2.75" style="30" customWidth="1"/>
    <col min="6922" max="6922" width="8.75" style="30" customWidth="1"/>
    <col min="6923" max="6923" width="14.75" style="30" customWidth="1"/>
    <col min="6924" max="6924" width="3.33203125" style="30" customWidth="1"/>
    <col min="6925" max="6932" width="5.33203125" style="30" customWidth="1"/>
    <col min="6933" max="6933" width="1.75" style="30" customWidth="1"/>
    <col min="6934" max="6934" width="17.33203125" style="30" customWidth="1"/>
    <col min="6935" max="6935" width="1.75" style="30" customWidth="1"/>
    <col min="6936" max="6936" width="15.58203125" style="30" customWidth="1"/>
    <col min="6937" max="7176" width="9" style="30"/>
    <col min="7177" max="7177" width="2.75" style="30" customWidth="1"/>
    <col min="7178" max="7178" width="8.75" style="30" customWidth="1"/>
    <col min="7179" max="7179" width="14.75" style="30" customWidth="1"/>
    <col min="7180" max="7180" width="3.33203125" style="30" customWidth="1"/>
    <col min="7181" max="7188" width="5.33203125" style="30" customWidth="1"/>
    <col min="7189" max="7189" width="1.75" style="30" customWidth="1"/>
    <col min="7190" max="7190" width="17.33203125" style="30" customWidth="1"/>
    <col min="7191" max="7191" width="1.75" style="30" customWidth="1"/>
    <col min="7192" max="7192" width="15.58203125" style="30" customWidth="1"/>
    <col min="7193" max="7432" width="9" style="30"/>
    <col min="7433" max="7433" width="2.75" style="30" customWidth="1"/>
    <col min="7434" max="7434" width="8.75" style="30" customWidth="1"/>
    <col min="7435" max="7435" width="14.75" style="30" customWidth="1"/>
    <col min="7436" max="7436" width="3.33203125" style="30" customWidth="1"/>
    <col min="7437" max="7444" width="5.33203125" style="30" customWidth="1"/>
    <col min="7445" max="7445" width="1.75" style="30" customWidth="1"/>
    <col min="7446" max="7446" width="17.33203125" style="30" customWidth="1"/>
    <col min="7447" max="7447" width="1.75" style="30" customWidth="1"/>
    <col min="7448" max="7448" width="15.58203125" style="30" customWidth="1"/>
    <col min="7449" max="7688" width="9" style="30"/>
    <col min="7689" max="7689" width="2.75" style="30" customWidth="1"/>
    <col min="7690" max="7690" width="8.75" style="30" customWidth="1"/>
    <col min="7691" max="7691" width="14.75" style="30" customWidth="1"/>
    <col min="7692" max="7692" width="3.33203125" style="30" customWidth="1"/>
    <col min="7693" max="7700" width="5.33203125" style="30" customWidth="1"/>
    <col min="7701" max="7701" width="1.75" style="30" customWidth="1"/>
    <col min="7702" max="7702" width="17.33203125" style="30" customWidth="1"/>
    <col min="7703" max="7703" width="1.75" style="30" customWidth="1"/>
    <col min="7704" max="7704" width="15.58203125" style="30" customWidth="1"/>
    <col min="7705" max="7944" width="9" style="30"/>
    <col min="7945" max="7945" width="2.75" style="30" customWidth="1"/>
    <col min="7946" max="7946" width="8.75" style="30" customWidth="1"/>
    <col min="7947" max="7947" width="14.75" style="30" customWidth="1"/>
    <col min="7948" max="7948" width="3.33203125" style="30" customWidth="1"/>
    <col min="7949" max="7956" width="5.33203125" style="30" customWidth="1"/>
    <col min="7957" max="7957" width="1.75" style="30" customWidth="1"/>
    <col min="7958" max="7958" width="17.33203125" style="30" customWidth="1"/>
    <col min="7959" max="7959" width="1.75" style="30" customWidth="1"/>
    <col min="7960" max="7960" width="15.58203125" style="30" customWidth="1"/>
    <col min="7961" max="8200" width="9" style="30"/>
    <col min="8201" max="8201" width="2.75" style="30" customWidth="1"/>
    <col min="8202" max="8202" width="8.75" style="30" customWidth="1"/>
    <col min="8203" max="8203" width="14.75" style="30" customWidth="1"/>
    <col min="8204" max="8204" width="3.33203125" style="30" customWidth="1"/>
    <col min="8205" max="8212" width="5.33203125" style="30" customWidth="1"/>
    <col min="8213" max="8213" width="1.75" style="30" customWidth="1"/>
    <col min="8214" max="8214" width="17.33203125" style="30" customWidth="1"/>
    <col min="8215" max="8215" width="1.75" style="30" customWidth="1"/>
    <col min="8216" max="8216" width="15.58203125" style="30" customWidth="1"/>
    <col min="8217" max="8456" width="9" style="30"/>
    <col min="8457" max="8457" width="2.75" style="30" customWidth="1"/>
    <col min="8458" max="8458" width="8.75" style="30" customWidth="1"/>
    <col min="8459" max="8459" width="14.75" style="30" customWidth="1"/>
    <col min="8460" max="8460" width="3.33203125" style="30" customWidth="1"/>
    <col min="8461" max="8468" width="5.33203125" style="30" customWidth="1"/>
    <col min="8469" max="8469" width="1.75" style="30" customWidth="1"/>
    <col min="8470" max="8470" width="17.33203125" style="30" customWidth="1"/>
    <col min="8471" max="8471" width="1.75" style="30" customWidth="1"/>
    <col min="8472" max="8472" width="15.58203125" style="30" customWidth="1"/>
    <col min="8473" max="8712" width="9" style="30"/>
    <col min="8713" max="8713" width="2.75" style="30" customWidth="1"/>
    <col min="8714" max="8714" width="8.75" style="30" customWidth="1"/>
    <col min="8715" max="8715" width="14.75" style="30" customWidth="1"/>
    <col min="8716" max="8716" width="3.33203125" style="30" customWidth="1"/>
    <col min="8717" max="8724" width="5.33203125" style="30" customWidth="1"/>
    <col min="8725" max="8725" width="1.75" style="30" customWidth="1"/>
    <col min="8726" max="8726" width="17.33203125" style="30" customWidth="1"/>
    <col min="8727" max="8727" width="1.75" style="30" customWidth="1"/>
    <col min="8728" max="8728" width="15.58203125" style="30" customWidth="1"/>
    <col min="8729" max="8968" width="9" style="30"/>
    <col min="8969" max="8969" width="2.75" style="30" customWidth="1"/>
    <col min="8970" max="8970" width="8.75" style="30" customWidth="1"/>
    <col min="8971" max="8971" width="14.75" style="30" customWidth="1"/>
    <col min="8972" max="8972" width="3.33203125" style="30" customWidth="1"/>
    <col min="8973" max="8980" width="5.33203125" style="30" customWidth="1"/>
    <col min="8981" max="8981" width="1.75" style="30" customWidth="1"/>
    <col min="8982" max="8982" width="17.33203125" style="30" customWidth="1"/>
    <col min="8983" max="8983" width="1.75" style="30" customWidth="1"/>
    <col min="8984" max="8984" width="15.58203125" style="30" customWidth="1"/>
    <col min="8985" max="9224" width="9" style="30"/>
    <col min="9225" max="9225" width="2.75" style="30" customWidth="1"/>
    <col min="9226" max="9226" width="8.75" style="30" customWidth="1"/>
    <col min="9227" max="9227" width="14.75" style="30" customWidth="1"/>
    <col min="9228" max="9228" width="3.33203125" style="30" customWidth="1"/>
    <col min="9229" max="9236" width="5.33203125" style="30" customWidth="1"/>
    <col min="9237" max="9237" width="1.75" style="30" customWidth="1"/>
    <col min="9238" max="9238" width="17.33203125" style="30" customWidth="1"/>
    <col min="9239" max="9239" width="1.75" style="30" customWidth="1"/>
    <col min="9240" max="9240" width="15.58203125" style="30" customWidth="1"/>
    <col min="9241" max="9480" width="9" style="30"/>
    <col min="9481" max="9481" width="2.75" style="30" customWidth="1"/>
    <col min="9482" max="9482" width="8.75" style="30" customWidth="1"/>
    <col min="9483" max="9483" width="14.75" style="30" customWidth="1"/>
    <col min="9484" max="9484" width="3.33203125" style="30" customWidth="1"/>
    <col min="9485" max="9492" width="5.33203125" style="30" customWidth="1"/>
    <col min="9493" max="9493" width="1.75" style="30" customWidth="1"/>
    <col min="9494" max="9494" width="17.33203125" style="30" customWidth="1"/>
    <col min="9495" max="9495" width="1.75" style="30" customWidth="1"/>
    <col min="9496" max="9496" width="15.58203125" style="30" customWidth="1"/>
    <col min="9497" max="9736" width="9" style="30"/>
    <col min="9737" max="9737" width="2.75" style="30" customWidth="1"/>
    <col min="9738" max="9738" width="8.75" style="30" customWidth="1"/>
    <col min="9739" max="9739" width="14.75" style="30" customWidth="1"/>
    <col min="9740" max="9740" width="3.33203125" style="30" customWidth="1"/>
    <col min="9741" max="9748" width="5.33203125" style="30" customWidth="1"/>
    <col min="9749" max="9749" width="1.75" style="30" customWidth="1"/>
    <col min="9750" max="9750" width="17.33203125" style="30" customWidth="1"/>
    <col min="9751" max="9751" width="1.75" style="30" customWidth="1"/>
    <col min="9752" max="9752" width="15.58203125" style="30" customWidth="1"/>
    <col min="9753" max="9992" width="9" style="30"/>
    <col min="9993" max="9993" width="2.75" style="30" customWidth="1"/>
    <col min="9994" max="9994" width="8.75" style="30" customWidth="1"/>
    <col min="9995" max="9995" width="14.75" style="30" customWidth="1"/>
    <col min="9996" max="9996" width="3.33203125" style="30" customWidth="1"/>
    <col min="9997" max="10004" width="5.33203125" style="30" customWidth="1"/>
    <col min="10005" max="10005" width="1.75" style="30" customWidth="1"/>
    <col min="10006" max="10006" width="17.33203125" style="30" customWidth="1"/>
    <col min="10007" max="10007" width="1.75" style="30" customWidth="1"/>
    <col min="10008" max="10008" width="15.58203125" style="30" customWidth="1"/>
    <col min="10009" max="10248" width="9" style="30"/>
    <col min="10249" max="10249" width="2.75" style="30" customWidth="1"/>
    <col min="10250" max="10250" width="8.75" style="30" customWidth="1"/>
    <col min="10251" max="10251" width="14.75" style="30" customWidth="1"/>
    <col min="10252" max="10252" width="3.33203125" style="30" customWidth="1"/>
    <col min="10253" max="10260" width="5.33203125" style="30" customWidth="1"/>
    <col min="10261" max="10261" width="1.75" style="30" customWidth="1"/>
    <col min="10262" max="10262" width="17.33203125" style="30" customWidth="1"/>
    <col min="10263" max="10263" width="1.75" style="30" customWidth="1"/>
    <col min="10264" max="10264" width="15.58203125" style="30" customWidth="1"/>
    <col min="10265" max="10504" width="9" style="30"/>
    <col min="10505" max="10505" width="2.75" style="30" customWidth="1"/>
    <col min="10506" max="10506" width="8.75" style="30" customWidth="1"/>
    <col min="10507" max="10507" width="14.75" style="30" customWidth="1"/>
    <col min="10508" max="10508" width="3.33203125" style="30" customWidth="1"/>
    <col min="10509" max="10516" width="5.33203125" style="30" customWidth="1"/>
    <col min="10517" max="10517" width="1.75" style="30" customWidth="1"/>
    <col min="10518" max="10518" width="17.33203125" style="30" customWidth="1"/>
    <col min="10519" max="10519" width="1.75" style="30" customWidth="1"/>
    <col min="10520" max="10520" width="15.58203125" style="30" customWidth="1"/>
    <col min="10521" max="10760" width="9" style="30"/>
    <col min="10761" max="10761" width="2.75" style="30" customWidth="1"/>
    <col min="10762" max="10762" width="8.75" style="30" customWidth="1"/>
    <col min="10763" max="10763" width="14.75" style="30" customWidth="1"/>
    <col min="10764" max="10764" width="3.33203125" style="30" customWidth="1"/>
    <col min="10765" max="10772" width="5.33203125" style="30" customWidth="1"/>
    <col min="10773" max="10773" width="1.75" style="30" customWidth="1"/>
    <col min="10774" max="10774" width="17.33203125" style="30" customWidth="1"/>
    <col min="10775" max="10775" width="1.75" style="30" customWidth="1"/>
    <col min="10776" max="10776" width="15.58203125" style="30" customWidth="1"/>
    <col min="10777" max="11016" width="9" style="30"/>
    <col min="11017" max="11017" width="2.75" style="30" customWidth="1"/>
    <col min="11018" max="11018" width="8.75" style="30" customWidth="1"/>
    <col min="11019" max="11019" width="14.75" style="30" customWidth="1"/>
    <col min="11020" max="11020" width="3.33203125" style="30" customWidth="1"/>
    <col min="11021" max="11028" width="5.33203125" style="30" customWidth="1"/>
    <col min="11029" max="11029" width="1.75" style="30" customWidth="1"/>
    <col min="11030" max="11030" width="17.33203125" style="30" customWidth="1"/>
    <col min="11031" max="11031" width="1.75" style="30" customWidth="1"/>
    <col min="11032" max="11032" width="15.58203125" style="30" customWidth="1"/>
    <col min="11033" max="11272" width="9" style="30"/>
    <col min="11273" max="11273" width="2.75" style="30" customWidth="1"/>
    <col min="11274" max="11274" width="8.75" style="30" customWidth="1"/>
    <col min="11275" max="11275" width="14.75" style="30" customWidth="1"/>
    <col min="11276" max="11276" width="3.33203125" style="30" customWidth="1"/>
    <col min="11277" max="11284" width="5.33203125" style="30" customWidth="1"/>
    <col min="11285" max="11285" width="1.75" style="30" customWidth="1"/>
    <col min="11286" max="11286" width="17.33203125" style="30" customWidth="1"/>
    <col min="11287" max="11287" width="1.75" style="30" customWidth="1"/>
    <col min="11288" max="11288" width="15.58203125" style="30" customWidth="1"/>
    <col min="11289" max="11528" width="9" style="30"/>
    <col min="11529" max="11529" width="2.75" style="30" customWidth="1"/>
    <col min="11530" max="11530" width="8.75" style="30" customWidth="1"/>
    <col min="11531" max="11531" width="14.75" style="30" customWidth="1"/>
    <col min="11532" max="11532" width="3.33203125" style="30" customWidth="1"/>
    <col min="11533" max="11540" width="5.33203125" style="30" customWidth="1"/>
    <col min="11541" max="11541" width="1.75" style="30" customWidth="1"/>
    <col min="11542" max="11542" width="17.33203125" style="30" customWidth="1"/>
    <col min="11543" max="11543" width="1.75" style="30" customWidth="1"/>
    <col min="11544" max="11544" width="15.58203125" style="30" customWidth="1"/>
    <col min="11545" max="11784" width="9" style="30"/>
    <col min="11785" max="11785" width="2.75" style="30" customWidth="1"/>
    <col min="11786" max="11786" width="8.75" style="30" customWidth="1"/>
    <col min="11787" max="11787" width="14.75" style="30" customWidth="1"/>
    <col min="11788" max="11788" width="3.33203125" style="30" customWidth="1"/>
    <col min="11789" max="11796" width="5.33203125" style="30" customWidth="1"/>
    <col min="11797" max="11797" width="1.75" style="30" customWidth="1"/>
    <col min="11798" max="11798" width="17.33203125" style="30" customWidth="1"/>
    <col min="11799" max="11799" width="1.75" style="30" customWidth="1"/>
    <col min="11800" max="11800" width="15.58203125" style="30" customWidth="1"/>
    <col min="11801" max="12040" width="9" style="30"/>
    <col min="12041" max="12041" width="2.75" style="30" customWidth="1"/>
    <col min="12042" max="12042" width="8.75" style="30" customWidth="1"/>
    <col min="12043" max="12043" width="14.75" style="30" customWidth="1"/>
    <col min="12044" max="12044" width="3.33203125" style="30" customWidth="1"/>
    <col min="12045" max="12052" width="5.33203125" style="30" customWidth="1"/>
    <col min="12053" max="12053" width="1.75" style="30" customWidth="1"/>
    <col min="12054" max="12054" width="17.33203125" style="30" customWidth="1"/>
    <col min="12055" max="12055" width="1.75" style="30" customWidth="1"/>
    <col min="12056" max="12056" width="15.58203125" style="30" customWidth="1"/>
    <col min="12057" max="12296" width="9" style="30"/>
    <col min="12297" max="12297" width="2.75" style="30" customWidth="1"/>
    <col min="12298" max="12298" width="8.75" style="30" customWidth="1"/>
    <col min="12299" max="12299" width="14.75" style="30" customWidth="1"/>
    <col min="12300" max="12300" width="3.33203125" style="30" customWidth="1"/>
    <col min="12301" max="12308" width="5.33203125" style="30" customWidth="1"/>
    <col min="12309" max="12309" width="1.75" style="30" customWidth="1"/>
    <col min="12310" max="12310" width="17.33203125" style="30" customWidth="1"/>
    <col min="12311" max="12311" width="1.75" style="30" customWidth="1"/>
    <col min="12312" max="12312" width="15.58203125" style="30" customWidth="1"/>
    <col min="12313" max="12552" width="9" style="30"/>
    <col min="12553" max="12553" width="2.75" style="30" customWidth="1"/>
    <col min="12554" max="12554" width="8.75" style="30" customWidth="1"/>
    <col min="12555" max="12555" width="14.75" style="30" customWidth="1"/>
    <col min="12556" max="12556" width="3.33203125" style="30" customWidth="1"/>
    <col min="12557" max="12564" width="5.33203125" style="30" customWidth="1"/>
    <col min="12565" max="12565" width="1.75" style="30" customWidth="1"/>
    <col min="12566" max="12566" width="17.33203125" style="30" customWidth="1"/>
    <col min="12567" max="12567" width="1.75" style="30" customWidth="1"/>
    <col min="12568" max="12568" width="15.58203125" style="30" customWidth="1"/>
    <col min="12569" max="12808" width="9" style="30"/>
    <col min="12809" max="12809" width="2.75" style="30" customWidth="1"/>
    <col min="12810" max="12810" width="8.75" style="30" customWidth="1"/>
    <col min="12811" max="12811" width="14.75" style="30" customWidth="1"/>
    <col min="12812" max="12812" width="3.33203125" style="30" customWidth="1"/>
    <col min="12813" max="12820" width="5.33203125" style="30" customWidth="1"/>
    <col min="12821" max="12821" width="1.75" style="30" customWidth="1"/>
    <col min="12822" max="12822" width="17.33203125" style="30" customWidth="1"/>
    <col min="12823" max="12823" width="1.75" style="30" customWidth="1"/>
    <col min="12824" max="12824" width="15.58203125" style="30" customWidth="1"/>
    <col min="12825" max="13064" width="9" style="30"/>
    <col min="13065" max="13065" width="2.75" style="30" customWidth="1"/>
    <col min="13066" max="13066" width="8.75" style="30" customWidth="1"/>
    <col min="13067" max="13067" width="14.75" style="30" customWidth="1"/>
    <col min="13068" max="13068" width="3.33203125" style="30" customWidth="1"/>
    <col min="13069" max="13076" width="5.33203125" style="30" customWidth="1"/>
    <col min="13077" max="13077" width="1.75" style="30" customWidth="1"/>
    <col min="13078" max="13078" width="17.33203125" style="30" customWidth="1"/>
    <col min="13079" max="13079" width="1.75" style="30" customWidth="1"/>
    <col min="13080" max="13080" width="15.58203125" style="30" customWidth="1"/>
    <col min="13081" max="13320" width="9" style="30"/>
    <col min="13321" max="13321" width="2.75" style="30" customWidth="1"/>
    <col min="13322" max="13322" width="8.75" style="30" customWidth="1"/>
    <col min="13323" max="13323" width="14.75" style="30" customWidth="1"/>
    <col min="13324" max="13324" width="3.33203125" style="30" customWidth="1"/>
    <col min="13325" max="13332" width="5.33203125" style="30" customWidth="1"/>
    <col min="13333" max="13333" width="1.75" style="30" customWidth="1"/>
    <col min="13334" max="13334" width="17.33203125" style="30" customWidth="1"/>
    <col min="13335" max="13335" width="1.75" style="30" customWidth="1"/>
    <col min="13336" max="13336" width="15.58203125" style="30" customWidth="1"/>
    <col min="13337" max="13576" width="9" style="30"/>
    <col min="13577" max="13577" width="2.75" style="30" customWidth="1"/>
    <col min="13578" max="13578" width="8.75" style="30" customWidth="1"/>
    <col min="13579" max="13579" width="14.75" style="30" customWidth="1"/>
    <col min="13580" max="13580" width="3.33203125" style="30" customWidth="1"/>
    <col min="13581" max="13588" width="5.33203125" style="30" customWidth="1"/>
    <col min="13589" max="13589" width="1.75" style="30" customWidth="1"/>
    <col min="13590" max="13590" width="17.33203125" style="30" customWidth="1"/>
    <col min="13591" max="13591" width="1.75" style="30" customWidth="1"/>
    <col min="13592" max="13592" width="15.58203125" style="30" customWidth="1"/>
    <col min="13593" max="13832" width="9" style="30"/>
    <col min="13833" max="13833" width="2.75" style="30" customWidth="1"/>
    <col min="13834" max="13834" width="8.75" style="30" customWidth="1"/>
    <col min="13835" max="13835" width="14.75" style="30" customWidth="1"/>
    <col min="13836" max="13836" width="3.33203125" style="30" customWidth="1"/>
    <col min="13837" max="13844" width="5.33203125" style="30" customWidth="1"/>
    <col min="13845" max="13845" width="1.75" style="30" customWidth="1"/>
    <col min="13846" max="13846" width="17.33203125" style="30" customWidth="1"/>
    <col min="13847" max="13847" width="1.75" style="30" customWidth="1"/>
    <col min="13848" max="13848" width="15.58203125" style="30" customWidth="1"/>
    <col min="13849" max="14088" width="9" style="30"/>
    <col min="14089" max="14089" width="2.75" style="30" customWidth="1"/>
    <col min="14090" max="14090" width="8.75" style="30" customWidth="1"/>
    <col min="14091" max="14091" width="14.75" style="30" customWidth="1"/>
    <col min="14092" max="14092" width="3.33203125" style="30" customWidth="1"/>
    <col min="14093" max="14100" width="5.33203125" style="30" customWidth="1"/>
    <col min="14101" max="14101" width="1.75" style="30" customWidth="1"/>
    <col min="14102" max="14102" width="17.33203125" style="30" customWidth="1"/>
    <col min="14103" max="14103" width="1.75" style="30" customWidth="1"/>
    <col min="14104" max="14104" width="15.58203125" style="30" customWidth="1"/>
    <col min="14105" max="14344" width="9" style="30"/>
    <col min="14345" max="14345" width="2.75" style="30" customWidth="1"/>
    <col min="14346" max="14346" width="8.75" style="30" customWidth="1"/>
    <col min="14347" max="14347" width="14.75" style="30" customWidth="1"/>
    <col min="14348" max="14348" width="3.33203125" style="30" customWidth="1"/>
    <col min="14349" max="14356" width="5.33203125" style="30" customWidth="1"/>
    <col min="14357" max="14357" width="1.75" style="30" customWidth="1"/>
    <col min="14358" max="14358" width="17.33203125" style="30" customWidth="1"/>
    <col min="14359" max="14359" width="1.75" style="30" customWidth="1"/>
    <col min="14360" max="14360" width="15.58203125" style="30" customWidth="1"/>
    <col min="14361" max="14600" width="9" style="30"/>
    <col min="14601" max="14601" width="2.75" style="30" customWidth="1"/>
    <col min="14602" max="14602" width="8.75" style="30" customWidth="1"/>
    <col min="14603" max="14603" width="14.75" style="30" customWidth="1"/>
    <col min="14604" max="14604" width="3.33203125" style="30" customWidth="1"/>
    <col min="14605" max="14612" width="5.33203125" style="30" customWidth="1"/>
    <col min="14613" max="14613" width="1.75" style="30" customWidth="1"/>
    <col min="14614" max="14614" width="17.33203125" style="30" customWidth="1"/>
    <col min="14615" max="14615" width="1.75" style="30" customWidth="1"/>
    <col min="14616" max="14616" width="15.58203125" style="30" customWidth="1"/>
    <col min="14617" max="14856" width="9" style="30"/>
    <col min="14857" max="14857" width="2.75" style="30" customWidth="1"/>
    <col min="14858" max="14858" width="8.75" style="30" customWidth="1"/>
    <col min="14859" max="14859" width="14.75" style="30" customWidth="1"/>
    <col min="14860" max="14860" width="3.33203125" style="30" customWidth="1"/>
    <col min="14861" max="14868" width="5.33203125" style="30" customWidth="1"/>
    <col min="14869" max="14869" width="1.75" style="30" customWidth="1"/>
    <col min="14870" max="14870" width="17.33203125" style="30" customWidth="1"/>
    <col min="14871" max="14871" width="1.75" style="30" customWidth="1"/>
    <col min="14872" max="14872" width="15.58203125" style="30" customWidth="1"/>
    <col min="14873" max="15112" width="9" style="30"/>
    <col min="15113" max="15113" width="2.75" style="30" customWidth="1"/>
    <col min="15114" max="15114" width="8.75" style="30" customWidth="1"/>
    <col min="15115" max="15115" width="14.75" style="30" customWidth="1"/>
    <col min="15116" max="15116" width="3.33203125" style="30" customWidth="1"/>
    <col min="15117" max="15124" width="5.33203125" style="30" customWidth="1"/>
    <col min="15125" max="15125" width="1.75" style="30" customWidth="1"/>
    <col min="15126" max="15126" width="17.33203125" style="30" customWidth="1"/>
    <col min="15127" max="15127" width="1.75" style="30" customWidth="1"/>
    <col min="15128" max="15128" width="15.58203125" style="30" customWidth="1"/>
    <col min="15129" max="15368" width="9" style="30"/>
    <col min="15369" max="15369" width="2.75" style="30" customWidth="1"/>
    <col min="15370" max="15370" width="8.75" style="30" customWidth="1"/>
    <col min="15371" max="15371" width="14.75" style="30" customWidth="1"/>
    <col min="15372" max="15372" width="3.33203125" style="30" customWidth="1"/>
    <col min="15373" max="15380" width="5.33203125" style="30" customWidth="1"/>
    <col min="15381" max="15381" width="1.75" style="30" customWidth="1"/>
    <col min="15382" max="15382" width="17.33203125" style="30" customWidth="1"/>
    <col min="15383" max="15383" width="1.75" style="30" customWidth="1"/>
    <col min="15384" max="15384" width="15.58203125" style="30" customWidth="1"/>
    <col min="15385" max="15624" width="9" style="30"/>
    <col min="15625" max="15625" width="2.75" style="30" customWidth="1"/>
    <col min="15626" max="15626" width="8.75" style="30" customWidth="1"/>
    <col min="15627" max="15627" width="14.75" style="30" customWidth="1"/>
    <col min="15628" max="15628" width="3.33203125" style="30" customWidth="1"/>
    <col min="15629" max="15636" width="5.33203125" style="30" customWidth="1"/>
    <col min="15637" max="15637" width="1.75" style="30" customWidth="1"/>
    <col min="15638" max="15638" width="17.33203125" style="30" customWidth="1"/>
    <col min="15639" max="15639" width="1.75" style="30" customWidth="1"/>
    <col min="15640" max="15640" width="15.58203125" style="30" customWidth="1"/>
    <col min="15641" max="15880" width="9" style="30"/>
    <col min="15881" max="15881" width="2.75" style="30" customWidth="1"/>
    <col min="15882" max="15882" width="8.75" style="30" customWidth="1"/>
    <col min="15883" max="15883" width="14.75" style="30" customWidth="1"/>
    <col min="15884" max="15884" width="3.33203125" style="30" customWidth="1"/>
    <col min="15885" max="15892" width="5.33203125" style="30" customWidth="1"/>
    <col min="15893" max="15893" width="1.75" style="30" customWidth="1"/>
    <col min="15894" max="15894" width="17.33203125" style="30" customWidth="1"/>
    <col min="15895" max="15895" width="1.75" style="30" customWidth="1"/>
    <col min="15896" max="15896" width="15.58203125" style="30" customWidth="1"/>
    <col min="15897" max="16136" width="9" style="30"/>
    <col min="16137" max="16137" width="2.75" style="30" customWidth="1"/>
    <col min="16138" max="16138" width="8.75" style="30" customWidth="1"/>
    <col min="16139" max="16139" width="14.75" style="30" customWidth="1"/>
    <col min="16140" max="16140" width="3.33203125" style="30" customWidth="1"/>
    <col min="16141" max="16148" width="5.33203125" style="30" customWidth="1"/>
    <col min="16149" max="16149" width="1.75" style="30" customWidth="1"/>
    <col min="16150" max="16150" width="17.33203125" style="30" customWidth="1"/>
    <col min="16151" max="16151" width="1.75" style="30" customWidth="1"/>
    <col min="16152" max="16152" width="15.58203125" style="30" customWidth="1"/>
    <col min="16153" max="16384" width="9" style="30"/>
  </cols>
  <sheetData>
    <row r="1" spans="1:32" ht="48.75" customHeight="1">
      <c r="A1" s="397" t="s">
        <v>180</v>
      </c>
      <c r="B1" s="397"/>
      <c r="C1" s="397"/>
      <c r="D1" s="397"/>
      <c r="E1" s="397"/>
      <c r="F1" s="397"/>
      <c r="G1" s="397"/>
      <c r="H1" s="397"/>
      <c r="I1" s="397"/>
      <c r="J1" s="397"/>
      <c r="K1" s="397"/>
      <c r="L1" s="397"/>
      <c r="M1" s="397"/>
      <c r="N1" s="397"/>
      <c r="O1" s="397"/>
      <c r="P1" s="397"/>
      <c r="Q1" s="397"/>
      <c r="R1" s="397"/>
      <c r="S1" s="397"/>
      <c r="T1" s="397"/>
      <c r="U1" s="397"/>
      <c r="V1" s="397"/>
      <c r="W1" s="397"/>
      <c r="X1" s="397"/>
    </row>
    <row r="2" spans="1:32" ht="18.75" customHeight="1">
      <c r="A2" s="217"/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398" t="s">
        <v>27</v>
      </c>
      <c r="P2" s="398"/>
      <c r="Q2" s="218"/>
      <c r="R2" s="218"/>
      <c r="S2" s="218"/>
      <c r="T2" s="218"/>
    </row>
    <row r="3" spans="1:32" s="27" customFormat="1" ht="18" customHeight="1">
      <c r="A3" s="25"/>
      <c r="B3" s="26"/>
      <c r="I3" s="398" t="s">
        <v>1</v>
      </c>
      <c r="J3" s="398"/>
      <c r="K3" s="402"/>
      <c r="L3" s="402"/>
      <c r="M3" s="402"/>
      <c r="N3" s="402"/>
      <c r="O3" s="398" t="s">
        <v>0</v>
      </c>
      <c r="P3" s="398"/>
      <c r="Q3" s="402"/>
      <c r="R3" s="402"/>
      <c r="S3" s="402"/>
      <c r="T3" s="402"/>
      <c r="U3" s="28"/>
      <c r="V3" s="28"/>
      <c r="W3" s="29"/>
      <c r="X3" s="28"/>
    </row>
    <row r="4" spans="1:32" s="27" customFormat="1" ht="18" customHeight="1">
      <c r="A4" s="352" t="s">
        <v>37</v>
      </c>
      <c r="B4" s="353"/>
      <c r="C4" s="333" t="s">
        <v>38</v>
      </c>
      <c r="D4" s="395" t="s">
        <v>39</v>
      </c>
      <c r="E4" s="396" t="s">
        <v>159</v>
      </c>
      <c r="F4" s="396"/>
      <c r="G4" s="396"/>
      <c r="H4" s="396"/>
      <c r="I4" s="396"/>
      <c r="J4" s="396"/>
      <c r="K4" s="396"/>
      <c r="L4" s="396"/>
      <c r="M4" s="396"/>
      <c r="N4" s="396"/>
      <c r="O4" s="396"/>
      <c r="P4" s="396"/>
      <c r="Q4" s="396"/>
      <c r="R4" s="396"/>
      <c r="S4" s="396"/>
      <c r="T4" s="396"/>
      <c r="U4" s="355" t="s">
        <v>162</v>
      </c>
      <c r="V4" s="355"/>
      <c r="W4" s="355"/>
      <c r="X4" s="356"/>
      <c r="Y4" s="385"/>
      <c r="Z4" s="386"/>
      <c r="AA4" s="386"/>
      <c r="AB4" s="386"/>
      <c r="AC4" s="386"/>
      <c r="AD4" s="386"/>
      <c r="AE4" s="386"/>
      <c r="AF4" s="386"/>
    </row>
    <row r="5" spans="1:32" s="34" customFormat="1" ht="12.75" customHeight="1">
      <c r="A5" s="344"/>
      <c r="B5" s="345"/>
      <c r="C5" s="334"/>
      <c r="D5" s="361"/>
      <c r="E5" s="392" t="s">
        <v>41</v>
      </c>
      <c r="F5" s="393"/>
      <c r="G5" s="393"/>
      <c r="H5" s="394"/>
      <c r="I5" s="392" t="s">
        <v>42</v>
      </c>
      <c r="J5" s="393"/>
      <c r="K5" s="393"/>
      <c r="L5" s="394"/>
      <c r="M5" s="392" t="s">
        <v>43</v>
      </c>
      <c r="N5" s="393"/>
      <c r="O5" s="393"/>
      <c r="P5" s="394"/>
      <c r="Q5" s="392" t="s">
        <v>44</v>
      </c>
      <c r="R5" s="393"/>
      <c r="S5" s="393"/>
      <c r="T5" s="394"/>
      <c r="U5" s="357"/>
      <c r="V5" s="358"/>
      <c r="W5" s="358"/>
      <c r="X5" s="359"/>
      <c r="Y5" s="385"/>
      <c r="Z5" s="386"/>
      <c r="AA5" s="386"/>
      <c r="AB5" s="386"/>
      <c r="AC5" s="386"/>
      <c r="AD5" s="386"/>
      <c r="AE5" s="386"/>
      <c r="AF5" s="386"/>
    </row>
    <row r="6" spans="1:32" s="34" customFormat="1" ht="12.75" customHeight="1" thickBot="1">
      <c r="A6" s="346"/>
      <c r="B6" s="347"/>
      <c r="C6" s="335"/>
      <c r="D6" s="362"/>
      <c r="E6" s="380" t="s">
        <v>45</v>
      </c>
      <c r="F6" s="381"/>
      <c r="G6" s="382" t="s">
        <v>46</v>
      </c>
      <c r="H6" s="383"/>
      <c r="I6" s="380" t="s">
        <v>45</v>
      </c>
      <c r="J6" s="384"/>
      <c r="K6" s="384" t="s">
        <v>46</v>
      </c>
      <c r="L6" s="383"/>
      <c r="M6" s="380" t="s">
        <v>45</v>
      </c>
      <c r="N6" s="384"/>
      <c r="O6" s="384" t="s">
        <v>46</v>
      </c>
      <c r="P6" s="383"/>
      <c r="Q6" s="380" t="s">
        <v>45</v>
      </c>
      <c r="R6" s="381"/>
      <c r="S6" s="382" t="s">
        <v>46</v>
      </c>
      <c r="T6" s="383"/>
      <c r="U6" s="389"/>
      <c r="V6" s="390"/>
      <c r="W6" s="390"/>
      <c r="X6" s="391"/>
      <c r="Y6" s="385"/>
      <c r="Z6" s="386"/>
      <c r="AA6" s="386"/>
      <c r="AB6" s="386"/>
      <c r="AC6" s="386"/>
      <c r="AD6" s="386"/>
      <c r="AE6" s="386"/>
      <c r="AF6" s="386"/>
    </row>
    <row r="7" spans="1:32" s="34" customFormat="1" ht="12.4" customHeight="1" thickTop="1">
      <c r="A7" s="317" t="s">
        <v>47</v>
      </c>
      <c r="B7" s="320" t="s">
        <v>48</v>
      </c>
      <c r="C7" s="35" t="s">
        <v>49</v>
      </c>
      <c r="D7" s="36" t="s">
        <v>50</v>
      </c>
      <c r="E7" s="193" t="s">
        <v>51</v>
      </c>
      <c r="F7" s="175"/>
      <c r="G7" s="182"/>
      <c r="H7" s="203"/>
      <c r="I7" s="135" t="s">
        <v>169</v>
      </c>
      <c r="J7" s="135">
        <f>IF(I7="○",2,"")</f>
        <v>2</v>
      </c>
      <c r="K7" s="136"/>
      <c r="L7" s="135" t="str">
        <f>IF(K7="○",2,"")</f>
        <v/>
      </c>
      <c r="M7" s="38"/>
      <c r="N7" s="37" t="str">
        <f>IF(M7="○",2,"")</f>
        <v/>
      </c>
      <c r="O7" s="123"/>
      <c r="P7" s="154" t="str">
        <f>IF(O7="○",2,"")</f>
        <v/>
      </c>
      <c r="Q7" s="38"/>
      <c r="R7" s="37" t="str">
        <f>IF(Q7="○",2,"")</f>
        <v/>
      </c>
      <c r="S7" s="123"/>
      <c r="T7" s="154" t="str">
        <f>IF(S7="○",2,"")</f>
        <v/>
      </c>
      <c r="U7" s="387" t="s">
        <v>120</v>
      </c>
      <c r="V7" s="388"/>
      <c r="W7" s="119">
        <v>1</v>
      </c>
      <c r="X7" s="378" t="s">
        <v>121</v>
      </c>
      <c r="Y7" s="385"/>
      <c r="Z7" s="386"/>
      <c r="AA7" s="386"/>
      <c r="AB7" s="386"/>
      <c r="AC7" s="386"/>
      <c r="AD7" s="386"/>
      <c r="AE7" s="386"/>
      <c r="AF7" s="386"/>
    </row>
    <row r="8" spans="1:32" s="34" customFormat="1" ht="12.4" customHeight="1">
      <c r="A8" s="318"/>
      <c r="B8" s="321"/>
      <c r="C8" s="40" t="s">
        <v>54</v>
      </c>
      <c r="D8" s="41" t="s">
        <v>55</v>
      </c>
      <c r="E8" s="194" t="s">
        <v>51</v>
      </c>
      <c r="G8" s="183"/>
      <c r="H8" s="204"/>
      <c r="I8" s="42"/>
      <c r="J8" s="42" t="str">
        <f>IF(I8="○",3,"")</f>
        <v/>
      </c>
      <c r="K8" s="51"/>
      <c r="L8" s="42" t="str">
        <f>IF(K8="○",3,"")</f>
        <v/>
      </c>
      <c r="M8" s="137"/>
      <c r="N8" s="138" t="str">
        <f>IF(M8="○",3,"")</f>
        <v/>
      </c>
      <c r="O8" s="143" t="s">
        <v>169</v>
      </c>
      <c r="P8" s="145">
        <f>IF(O8="○",3,"")</f>
        <v>3</v>
      </c>
      <c r="Q8" s="137" t="s">
        <v>169</v>
      </c>
      <c r="R8" s="155">
        <f>IF(Q8="○",3,"")</f>
        <v>3</v>
      </c>
      <c r="S8" s="138"/>
      <c r="T8" s="145" t="str">
        <f>IF(S8="○",3,"")</f>
        <v/>
      </c>
      <c r="U8" s="374"/>
      <c r="V8" s="375"/>
      <c r="W8" s="44"/>
      <c r="X8" s="379"/>
      <c r="Y8" s="385"/>
      <c r="Z8" s="386"/>
      <c r="AA8" s="386"/>
      <c r="AB8" s="386"/>
      <c r="AC8" s="386"/>
      <c r="AD8" s="386"/>
      <c r="AE8" s="386"/>
      <c r="AF8" s="386"/>
    </row>
    <row r="9" spans="1:32" s="34" customFormat="1" ht="12.4" customHeight="1">
      <c r="A9" s="318"/>
      <c r="B9" s="322"/>
      <c r="C9" s="45" t="s">
        <v>56</v>
      </c>
      <c r="D9" s="46" t="s">
        <v>57</v>
      </c>
      <c r="E9" s="133" t="s">
        <v>51</v>
      </c>
      <c r="F9" s="134"/>
      <c r="G9" s="184"/>
      <c r="H9" s="205"/>
      <c r="I9" s="47"/>
      <c r="J9" s="47" t="str">
        <f>IF(I9="○",6,"")</f>
        <v/>
      </c>
      <c r="K9" s="54"/>
      <c r="L9" s="47" t="str">
        <f>IF(K9="○",6,"")</f>
        <v/>
      </c>
      <c r="M9" s="137"/>
      <c r="N9" s="141" t="str">
        <f>IF(M9="○",6,"")</f>
        <v/>
      </c>
      <c r="O9" s="153"/>
      <c r="P9" s="231" t="str">
        <f>IF(O9="○",6,"")</f>
        <v/>
      </c>
      <c r="Q9" s="137"/>
      <c r="R9" s="243" t="str">
        <f>IF(Q9="○",6,"")</f>
        <v/>
      </c>
      <c r="S9" s="140"/>
      <c r="T9" s="231" t="str">
        <f>IF(S9="○",6,"")</f>
        <v/>
      </c>
      <c r="U9" s="376"/>
      <c r="V9" s="377"/>
      <c r="W9" s="44">
        <v>2</v>
      </c>
      <c r="X9" s="372" t="s">
        <v>58</v>
      </c>
      <c r="Y9" s="385"/>
      <c r="Z9" s="386"/>
      <c r="AA9" s="386"/>
      <c r="AB9" s="386"/>
      <c r="AC9" s="386"/>
      <c r="AD9" s="386"/>
      <c r="AE9" s="386"/>
      <c r="AF9" s="386"/>
    </row>
    <row r="10" spans="1:32" s="34" customFormat="1" ht="12.4" customHeight="1">
      <c r="A10" s="318"/>
      <c r="B10" s="329" t="s">
        <v>59</v>
      </c>
      <c r="C10" s="48" t="s">
        <v>60</v>
      </c>
      <c r="D10" s="249">
        <v>4</v>
      </c>
      <c r="E10" s="195" t="s">
        <v>51</v>
      </c>
      <c r="F10" s="176"/>
      <c r="G10" s="185"/>
      <c r="H10" s="206"/>
      <c r="I10" s="142" t="s">
        <v>169</v>
      </c>
      <c r="J10" s="142">
        <f>IF(I10="○",4,"")</f>
        <v>4</v>
      </c>
      <c r="K10" s="50"/>
      <c r="L10" s="49" t="str">
        <f>IF(K10="○",4,"")</f>
        <v/>
      </c>
      <c r="M10" s="248"/>
      <c r="N10" s="42" t="str">
        <f>IF(M10="○",4,"")</f>
        <v/>
      </c>
      <c r="O10" s="50"/>
      <c r="P10" s="240" t="str">
        <f>IF(O10="○",4,"")</f>
        <v/>
      </c>
      <c r="Q10" s="49"/>
      <c r="R10" s="42" t="str">
        <f>IF(Q10="○",4,"")</f>
        <v/>
      </c>
      <c r="S10" s="50"/>
      <c r="T10" s="240" t="str">
        <f>IF(S10="○",4,"")</f>
        <v/>
      </c>
      <c r="U10" s="323" t="s">
        <v>122</v>
      </c>
      <c r="V10" s="373"/>
      <c r="W10" s="44"/>
      <c r="X10" s="372"/>
      <c r="Y10" s="385"/>
      <c r="Z10" s="386"/>
      <c r="AA10" s="386"/>
      <c r="AB10" s="386"/>
      <c r="AC10" s="386"/>
      <c r="AD10" s="386"/>
      <c r="AE10" s="386"/>
      <c r="AF10" s="386"/>
    </row>
    <row r="11" spans="1:32" s="34" customFormat="1" ht="12.4" customHeight="1">
      <c r="A11" s="318"/>
      <c r="B11" s="321"/>
      <c r="C11" s="40" t="s">
        <v>62</v>
      </c>
      <c r="D11" s="41">
        <v>4</v>
      </c>
      <c r="E11" s="194" t="s">
        <v>51</v>
      </c>
      <c r="G11" s="183"/>
      <c r="H11" s="204"/>
      <c r="I11" s="138" t="s">
        <v>169</v>
      </c>
      <c r="J11" s="138">
        <f>IF(I11="○",4,"")</f>
        <v>4</v>
      </c>
      <c r="K11" s="51"/>
      <c r="L11" s="42" t="str">
        <f>IF(K11="○",4,"")</f>
        <v/>
      </c>
      <c r="M11" s="43"/>
      <c r="N11" s="42" t="str">
        <f>IF(M11="○",4,"")</f>
        <v/>
      </c>
      <c r="O11" s="51"/>
      <c r="P11" s="57" t="str">
        <f>IF(O11="○",4,"")</f>
        <v/>
      </c>
      <c r="Q11" s="42"/>
      <c r="R11" s="42" t="str">
        <f>IF(Q11="○",4,"")</f>
        <v/>
      </c>
      <c r="S11" s="51"/>
      <c r="T11" s="57" t="str">
        <f>IF(S11="○",4,"")</f>
        <v/>
      </c>
      <c r="U11" s="374"/>
      <c r="V11" s="375"/>
      <c r="W11" s="52"/>
      <c r="X11" s="372"/>
      <c r="Y11" s="385"/>
      <c r="Z11" s="386"/>
      <c r="AA11" s="386"/>
      <c r="AB11" s="386"/>
      <c r="AC11" s="386"/>
      <c r="AD11" s="386"/>
      <c r="AE11" s="386"/>
      <c r="AF11" s="386"/>
    </row>
    <row r="12" spans="1:32" s="34" customFormat="1" ht="12.4" customHeight="1">
      <c r="A12" s="318"/>
      <c r="B12" s="322"/>
      <c r="C12" s="45" t="s">
        <v>63</v>
      </c>
      <c r="D12" s="46">
        <v>4</v>
      </c>
      <c r="E12" s="133" t="s">
        <v>51</v>
      </c>
      <c r="F12" s="134"/>
      <c r="G12" s="184"/>
      <c r="H12" s="205"/>
      <c r="I12" s="141" t="s">
        <v>169</v>
      </c>
      <c r="J12" s="141">
        <f>IF(I12="○",4,"")</f>
        <v>4</v>
      </c>
      <c r="K12" s="54"/>
      <c r="L12" s="47" t="str">
        <f>IF(K12="○",4,"")</f>
        <v/>
      </c>
      <c r="M12" s="53"/>
      <c r="N12" s="239" t="str">
        <f>IF(M12="○",4,"")</f>
        <v/>
      </c>
      <c r="O12" s="54"/>
      <c r="P12" s="61" t="str">
        <f>IF(O12="○",4,"")</f>
        <v/>
      </c>
      <c r="Q12" s="47"/>
      <c r="R12" s="239" t="str">
        <f>IF(Q12="○",4,"")</f>
        <v/>
      </c>
      <c r="S12" s="54"/>
      <c r="T12" s="61" t="str">
        <f>IF(S12="○",4,"")</f>
        <v/>
      </c>
      <c r="U12" s="376"/>
      <c r="V12" s="377"/>
      <c r="W12" s="55"/>
      <c r="X12" s="372"/>
      <c r="Y12" s="385"/>
      <c r="Z12" s="386"/>
      <c r="AA12" s="386"/>
      <c r="AB12" s="386"/>
      <c r="AC12" s="386"/>
      <c r="AD12" s="386"/>
      <c r="AE12" s="386"/>
      <c r="AF12" s="386"/>
    </row>
    <row r="13" spans="1:32" s="34" customFormat="1" ht="12.4" customHeight="1">
      <c r="A13" s="318"/>
      <c r="B13" s="329" t="s">
        <v>64</v>
      </c>
      <c r="C13" s="56" t="s">
        <v>65</v>
      </c>
      <c r="D13" s="57">
        <v>2</v>
      </c>
      <c r="E13" s="196"/>
      <c r="F13" s="177"/>
      <c r="G13" s="186"/>
      <c r="H13" s="207"/>
      <c r="I13" s="43"/>
      <c r="J13" s="42" t="str">
        <f t="shared" ref="J13:L56" si="0">IF(I13="○",2,"")</f>
        <v/>
      </c>
      <c r="K13" s="143" t="s">
        <v>169</v>
      </c>
      <c r="L13" s="144">
        <f t="shared" si="0"/>
        <v>2</v>
      </c>
      <c r="M13" s="42"/>
      <c r="N13" s="42" t="str">
        <f>IF(M13="○",2,"")</f>
        <v/>
      </c>
      <c r="O13" s="51"/>
      <c r="P13" s="57" t="str">
        <f>IF(O13="○",2,"")</f>
        <v/>
      </c>
      <c r="Q13" s="42"/>
      <c r="R13" s="42" t="str">
        <f>IF(Q13="○",2,"")</f>
        <v/>
      </c>
      <c r="S13" s="51"/>
      <c r="T13" s="57" t="str">
        <f>IF(S13="○",2,"")</f>
        <v/>
      </c>
      <c r="U13" s="323" t="s">
        <v>122</v>
      </c>
      <c r="V13" s="373"/>
      <c r="W13" s="52"/>
      <c r="X13" s="372"/>
      <c r="Y13" s="385"/>
      <c r="Z13" s="386"/>
      <c r="AA13" s="386"/>
      <c r="AB13" s="386"/>
      <c r="AC13" s="386"/>
      <c r="AD13" s="386"/>
      <c r="AE13" s="386"/>
      <c r="AF13" s="386"/>
    </row>
    <row r="14" spans="1:32" s="34" customFormat="1" ht="12.4" customHeight="1">
      <c r="A14" s="318"/>
      <c r="B14" s="321"/>
      <c r="C14" s="58" t="s">
        <v>123</v>
      </c>
      <c r="D14" s="57">
        <v>4</v>
      </c>
      <c r="E14" s="196"/>
      <c r="F14" s="177"/>
      <c r="G14" s="186"/>
      <c r="H14" s="207"/>
      <c r="I14" s="43"/>
      <c r="J14" s="42" t="str">
        <f>IF(I14="○",4,"")</f>
        <v/>
      </c>
      <c r="K14" s="51"/>
      <c r="L14" s="57" t="str">
        <f>IF(K14="○",4,"")</f>
        <v/>
      </c>
      <c r="M14" s="138" t="s">
        <v>169</v>
      </c>
      <c r="N14" s="138">
        <f>IF(M14="○",4,"")</f>
        <v>4</v>
      </c>
      <c r="O14" s="51"/>
      <c r="P14" s="57" t="str">
        <f t="shared" ref="P14:P21" si="1">IF(O14="○",4,"")</f>
        <v/>
      </c>
      <c r="Q14" s="42"/>
      <c r="R14" s="42" t="str">
        <f>IF(Q14="○",4,"")</f>
        <v/>
      </c>
      <c r="S14" s="51"/>
      <c r="T14" s="57" t="str">
        <f t="shared" ref="T14" si="2">IF(S14="○",4,"")</f>
        <v/>
      </c>
      <c r="U14" s="374"/>
      <c r="V14" s="375"/>
      <c r="W14" s="52"/>
      <c r="X14" s="372"/>
      <c r="Y14" s="385"/>
      <c r="Z14" s="386"/>
      <c r="AA14" s="386"/>
      <c r="AB14" s="386"/>
      <c r="AC14" s="386"/>
      <c r="AD14" s="386"/>
      <c r="AE14" s="386"/>
      <c r="AF14" s="386"/>
    </row>
    <row r="15" spans="1:32" s="34" customFormat="1" ht="12.4" customHeight="1">
      <c r="A15" s="318"/>
      <c r="B15" s="321"/>
      <c r="C15" s="58" t="s">
        <v>124</v>
      </c>
      <c r="D15" s="57">
        <v>4</v>
      </c>
      <c r="E15" s="196"/>
      <c r="F15" s="177"/>
      <c r="G15" s="186"/>
      <c r="H15" s="207"/>
      <c r="I15" s="43"/>
      <c r="J15" s="42" t="str">
        <f>IF(I15="○",4,"")</f>
        <v/>
      </c>
      <c r="K15" s="51"/>
      <c r="L15" s="57" t="str">
        <f>IF(K15="○",4,"")</f>
        <v/>
      </c>
      <c r="M15" s="42"/>
      <c r="N15" s="42" t="str">
        <f>IF(M15="○",4,"")</f>
        <v/>
      </c>
      <c r="O15" s="143" t="s">
        <v>169</v>
      </c>
      <c r="P15" s="145">
        <f t="shared" si="1"/>
        <v>4</v>
      </c>
      <c r="Q15" s="42"/>
      <c r="R15" s="42" t="str">
        <f>IF(Q15="○",4,"")</f>
        <v/>
      </c>
      <c r="S15" s="51"/>
      <c r="T15" s="42" t="str">
        <f>IF(S15="○",4,"")</f>
        <v/>
      </c>
      <c r="U15" s="374"/>
      <c r="V15" s="375"/>
      <c r="W15" s="55"/>
      <c r="X15" s="372"/>
      <c r="Y15" s="385"/>
      <c r="Z15" s="386"/>
      <c r="AA15" s="386"/>
      <c r="AB15" s="386"/>
      <c r="AC15" s="386"/>
      <c r="AD15" s="386"/>
      <c r="AE15" s="386"/>
      <c r="AF15" s="386"/>
    </row>
    <row r="16" spans="1:32" s="34" customFormat="1" ht="12.4" customHeight="1">
      <c r="A16" s="318"/>
      <c r="B16" s="321"/>
      <c r="C16" s="58" t="s">
        <v>80</v>
      </c>
      <c r="D16" s="57">
        <v>4</v>
      </c>
      <c r="E16" s="196"/>
      <c r="F16" s="177"/>
      <c r="G16" s="186"/>
      <c r="H16" s="207"/>
      <c r="I16" s="43"/>
      <c r="J16" s="42" t="str">
        <f>IF(I16="○",4,"")</f>
        <v/>
      </c>
      <c r="K16" s="143"/>
      <c r="L16" s="145" t="str">
        <f>IF(K16="○",4,"")</f>
        <v/>
      </c>
      <c r="M16" s="42"/>
      <c r="N16" s="42" t="str">
        <f t="shared" ref="N16" si="3">IF(M16="○",4,"")</f>
        <v/>
      </c>
      <c r="O16" s="51"/>
      <c r="P16" s="57" t="str">
        <f t="shared" si="1"/>
        <v/>
      </c>
      <c r="Q16" s="42"/>
      <c r="R16" s="42" t="str">
        <f>IF(Q16="○",4,"")</f>
        <v/>
      </c>
      <c r="S16" s="51"/>
      <c r="T16" s="42" t="str">
        <f t="shared" ref="T16:T21" si="4">IF(S16="○",4,"")</f>
        <v/>
      </c>
      <c r="U16" s="374"/>
      <c r="V16" s="375"/>
      <c r="W16" s="52"/>
      <c r="X16" s="372"/>
      <c r="Y16" s="385"/>
      <c r="Z16" s="386"/>
      <c r="AA16" s="386"/>
      <c r="AB16" s="386"/>
      <c r="AC16" s="386"/>
      <c r="AD16" s="386"/>
      <c r="AE16" s="386"/>
      <c r="AF16" s="386"/>
    </row>
    <row r="17" spans="1:32" s="34" customFormat="1" ht="12.4" customHeight="1">
      <c r="A17" s="318"/>
      <c r="B17" s="321"/>
      <c r="C17" s="58" t="s">
        <v>125</v>
      </c>
      <c r="D17" s="57">
        <v>4</v>
      </c>
      <c r="E17" s="196"/>
      <c r="F17" s="177"/>
      <c r="G17" s="186"/>
      <c r="H17" s="207"/>
      <c r="I17" s="43"/>
      <c r="J17" s="42" t="str">
        <f>IF(I17="○",4,"")</f>
        <v/>
      </c>
      <c r="K17" s="51"/>
      <c r="L17" s="57" t="str">
        <f>IF(K17="○",4,"")</f>
        <v/>
      </c>
      <c r="M17" s="138"/>
      <c r="N17" s="138" t="str">
        <f>IF(M17="○",4,"")</f>
        <v/>
      </c>
      <c r="O17" s="51"/>
      <c r="P17" s="57" t="str">
        <f t="shared" si="1"/>
        <v/>
      </c>
      <c r="Q17" s="42"/>
      <c r="R17" s="42" t="str">
        <f>IF(Q17="○",4,"")</f>
        <v/>
      </c>
      <c r="S17" s="51"/>
      <c r="T17" s="57" t="str">
        <f t="shared" si="4"/>
        <v/>
      </c>
      <c r="U17" s="374"/>
      <c r="V17" s="375"/>
      <c r="W17" s="52"/>
      <c r="X17" s="372"/>
      <c r="Y17" s="385"/>
      <c r="Z17" s="386"/>
      <c r="AA17" s="386"/>
      <c r="AB17" s="386"/>
      <c r="AC17" s="386"/>
      <c r="AD17" s="386"/>
      <c r="AE17" s="386"/>
      <c r="AF17" s="386"/>
    </row>
    <row r="18" spans="1:32" s="34" customFormat="1" ht="12.4" customHeight="1">
      <c r="A18" s="318"/>
      <c r="B18" s="321"/>
      <c r="C18" s="58" t="s">
        <v>126</v>
      </c>
      <c r="D18" s="57">
        <v>4</v>
      </c>
      <c r="E18" s="196"/>
      <c r="F18" s="177"/>
      <c r="G18" s="186"/>
      <c r="H18" s="207"/>
      <c r="I18" s="43"/>
      <c r="J18" s="42" t="str">
        <f>IF(I18="○",4,"")</f>
        <v/>
      </c>
      <c r="K18" s="51"/>
      <c r="L18" s="57" t="str">
        <f>IF(K18="○",4,"")</f>
        <v/>
      </c>
      <c r="M18" s="42"/>
      <c r="N18" s="42" t="str">
        <f t="shared" ref="N18" si="5">IF(M18="○",4,"")</f>
        <v/>
      </c>
      <c r="O18" s="143"/>
      <c r="P18" s="145" t="str">
        <f t="shared" si="1"/>
        <v/>
      </c>
      <c r="Q18" s="42"/>
      <c r="R18" s="42" t="str">
        <f>IF(Q18="○",4,"")</f>
        <v/>
      </c>
      <c r="S18" s="51"/>
      <c r="T18" s="57" t="str">
        <f t="shared" si="4"/>
        <v/>
      </c>
      <c r="U18" s="374"/>
      <c r="V18" s="375"/>
      <c r="W18" s="55"/>
      <c r="X18" s="372"/>
      <c r="Y18" s="385"/>
      <c r="Z18" s="386"/>
      <c r="AA18" s="386"/>
      <c r="AB18" s="386"/>
      <c r="AC18" s="386"/>
      <c r="AD18" s="386"/>
      <c r="AE18" s="386"/>
      <c r="AF18" s="386"/>
    </row>
    <row r="19" spans="1:32" s="34" customFormat="1" ht="12.4" customHeight="1">
      <c r="A19" s="318"/>
      <c r="B19" s="321"/>
      <c r="C19" s="58" t="s">
        <v>92</v>
      </c>
      <c r="D19" s="57">
        <v>2</v>
      </c>
      <c r="E19" s="196"/>
      <c r="F19" s="177"/>
      <c r="G19" s="186"/>
      <c r="H19" s="207"/>
      <c r="I19" s="43"/>
      <c r="J19" s="42" t="str">
        <f t="shared" si="0"/>
        <v/>
      </c>
      <c r="K19" s="51"/>
      <c r="L19" s="57" t="str">
        <f t="shared" si="0"/>
        <v/>
      </c>
      <c r="M19" s="138" t="s">
        <v>169</v>
      </c>
      <c r="N19" s="155">
        <f t="shared" ref="N19" si="6">IF(M19="○",2,"")</f>
        <v>2</v>
      </c>
      <c r="O19" s="51"/>
      <c r="P19" s="57" t="str">
        <f>IF(O19="○",2,"")</f>
        <v/>
      </c>
      <c r="Q19" s="138"/>
      <c r="R19" s="138" t="str">
        <f t="shared" ref="R19:R23" si="7">IF(Q19="○",2,"")</f>
        <v/>
      </c>
      <c r="S19" s="51"/>
      <c r="T19" s="57" t="str">
        <f>IF(S19="○",2,"")</f>
        <v/>
      </c>
      <c r="U19" s="374"/>
      <c r="V19" s="375"/>
      <c r="W19" s="52"/>
      <c r="X19" s="120"/>
      <c r="Y19" s="385"/>
      <c r="Z19" s="386"/>
      <c r="AA19" s="386"/>
      <c r="AB19" s="386"/>
      <c r="AC19" s="386"/>
      <c r="AD19" s="386"/>
      <c r="AE19" s="386"/>
      <c r="AF19" s="386"/>
    </row>
    <row r="20" spans="1:32" s="34" customFormat="1" ht="12.4" customHeight="1">
      <c r="A20" s="318"/>
      <c r="B20" s="321"/>
      <c r="C20" s="58" t="s">
        <v>93</v>
      </c>
      <c r="D20" s="57">
        <v>2</v>
      </c>
      <c r="E20" s="196"/>
      <c r="F20" s="177"/>
      <c r="G20" s="186"/>
      <c r="H20" s="207"/>
      <c r="I20" s="43"/>
      <c r="J20" s="42" t="str">
        <f t="shared" si="0"/>
        <v/>
      </c>
      <c r="K20" s="51"/>
      <c r="L20" s="57" t="str">
        <f t="shared" si="0"/>
        <v/>
      </c>
      <c r="M20" s="42"/>
      <c r="N20" s="127" t="str">
        <f>IF(M20="○",2,"")</f>
        <v/>
      </c>
      <c r="O20" s="143" t="s">
        <v>169</v>
      </c>
      <c r="P20" s="145">
        <f>IF(O20="○",2,"")</f>
        <v>2</v>
      </c>
      <c r="Q20" s="42"/>
      <c r="R20" s="42" t="str">
        <f t="shared" si="7"/>
        <v/>
      </c>
      <c r="S20" s="143"/>
      <c r="T20" s="145" t="str">
        <f>IF(S20="○",2,"")</f>
        <v/>
      </c>
      <c r="U20" s="374"/>
      <c r="V20" s="375"/>
      <c r="W20" s="52"/>
      <c r="X20" s="120"/>
      <c r="Y20" s="385"/>
      <c r="Z20" s="386"/>
      <c r="AA20" s="386"/>
      <c r="AB20" s="386"/>
      <c r="AC20" s="386"/>
      <c r="AD20" s="386"/>
      <c r="AE20" s="386"/>
      <c r="AF20" s="386"/>
    </row>
    <row r="21" spans="1:32" s="34" customFormat="1" ht="12.4" customHeight="1">
      <c r="A21" s="318"/>
      <c r="B21" s="321"/>
      <c r="C21" s="58" t="s">
        <v>127</v>
      </c>
      <c r="D21" s="57">
        <v>4</v>
      </c>
      <c r="E21" s="196"/>
      <c r="F21" s="177"/>
      <c r="G21" s="186"/>
      <c r="H21" s="207"/>
      <c r="I21" s="43"/>
      <c r="J21" s="42" t="str">
        <f>IF(I21="○",4,"")</f>
        <v/>
      </c>
      <c r="K21" s="51"/>
      <c r="L21" s="57" t="str">
        <f>IF(K21="○",4,"")</f>
        <v/>
      </c>
      <c r="M21" s="138"/>
      <c r="N21" s="138" t="str">
        <f>IF(M21="○",4,"")</f>
        <v/>
      </c>
      <c r="O21" s="51"/>
      <c r="P21" s="57" t="str">
        <f t="shared" si="1"/>
        <v/>
      </c>
      <c r="Q21" s="42"/>
      <c r="R21" s="42" t="str">
        <f>IF(Q21="○",4,"")</f>
        <v/>
      </c>
      <c r="S21" s="51"/>
      <c r="T21" s="57" t="str">
        <f t="shared" si="4"/>
        <v/>
      </c>
      <c r="U21" s="374"/>
      <c r="V21" s="375"/>
      <c r="W21" s="52"/>
      <c r="X21" s="120"/>
      <c r="Y21" s="385"/>
      <c r="Z21" s="386"/>
      <c r="AA21" s="386"/>
      <c r="AB21" s="386"/>
      <c r="AC21" s="386"/>
      <c r="AD21" s="386"/>
      <c r="AE21" s="386"/>
      <c r="AF21" s="386"/>
    </row>
    <row r="22" spans="1:32" s="34" customFormat="1" ht="12.4" customHeight="1">
      <c r="A22" s="318"/>
      <c r="B22" s="322"/>
      <c r="C22" s="60" t="s">
        <v>91</v>
      </c>
      <c r="D22" s="61">
        <v>2</v>
      </c>
      <c r="E22" s="197"/>
      <c r="F22" s="178"/>
      <c r="G22" s="187"/>
      <c r="H22" s="208"/>
      <c r="I22" s="53"/>
      <c r="J22" s="47" t="str">
        <f t="shared" si="0"/>
        <v/>
      </c>
      <c r="K22" s="54"/>
      <c r="L22" s="61" t="str">
        <f t="shared" si="0"/>
        <v/>
      </c>
      <c r="M22" s="47"/>
      <c r="N22" s="47" t="str">
        <f>IF(M22="○",2,"")</f>
        <v/>
      </c>
      <c r="O22" s="146"/>
      <c r="P22" s="147" t="str">
        <f>IF(O22="○",2,"")</f>
        <v/>
      </c>
      <c r="Q22" s="47"/>
      <c r="R22" s="47" t="str">
        <f t="shared" si="7"/>
        <v/>
      </c>
      <c r="S22" s="54"/>
      <c r="T22" s="61" t="str">
        <f>IF(S22="○",2,"")</f>
        <v/>
      </c>
      <c r="U22" s="376"/>
      <c r="V22" s="377"/>
      <c r="W22" s="52"/>
      <c r="X22" s="120"/>
      <c r="Y22" s="385"/>
      <c r="Z22" s="386"/>
      <c r="AA22" s="386"/>
      <c r="AB22" s="386"/>
      <c r="AC22" s="386"/>
      <c r="AD22" s="386"/>
      <c r="AE22" s="386"/>
      <c r="AF22" s="386"/>
    </row>
    <row r="23" spans="1:32" s="34" customFormat="1" ht="12.4" customHeight="1">
      <c r="A23" s="318"/>
      <c r="B23" s="329" t="s">
        <v>76</v>
      </c>
      <c r="C23" s="62" t="s">
        <v>77</v>
      </c>
      <c r="D23" s="63">
        <v>2</v>
      </c>
      <c r="E23" s="198"/>
      <c r="F23" s="179"/>
      <c r="G23" s="188"/>
      <c r="H23" s="232"/>
      <c r="I23" s="64"/>
      <c r="J23" s="65" t="str">
        <f t="shared" si="0"/>
        <v/>
      </c>
      <c r="K23" s="83"/>
      <c r="L23" s="63" t="str">
        <f t="shared" si="0"/>
        <v/>
      </c>
      <c r="M23" s="148"/>
      <c r="N23" s="148" t="str">
        <f t="shared" ref="N23" si="8">IF(M23="○",2,"")</f>
        <v/>
      </c>
      <c r="O23" s="83"/>
      <c r="P23" s="63" t="str">
        <f>IF(O23="○",2,"")</f>
        <v/>
      </c>
      <c r="Q23" s="148" t="s">
        <v>169</v>
      </c>
      <c r="R23" s="148">
        <f t="shared" si="7"/>
        <v>2</v>
      </c>
      <c r="S23" s="83"/>
      <c r="T23" s="63" t="str">
        <f>IF(S23="○",2,"")</f>
        <v/>
      </c>
      <c r="U23" s="66">
        <v>1</v>
      </c>
      <c r="V23" s="324" t="s">
        <v>128</v>
      </c>
      <c r="W23" s="55"/>
      <c r="X23" s="67"/>
      <c r="Y23" s="385"/>
      <c r="Z23" s="386"/>
      <c r="AA23" s="386"/>
      <c r="AB23" s="386"/>
      <c r="AC23" s="386"/>
      <c r="AD23" s="386"/>
      <c r="AE23" s="386"/>
      <c r="AF23" s="386"/>
    </row>
    <row r="24" spans="1:32" s="34" customFormat="1" ht="12.4" customHeight="1">
      <c r="A24" s="318"/>
      <c r="B24" s="321"/>
      <c r="C24" s="62" t="s">
        <v>79</v>
      </c>
      <c r="D24" s="63">
        <v>2</v>
      </c>
      <c r="E24" s="199"/>
      <c r="F24" s="180"/>
      <c r="G24" s="189"/>
      <c r="H24" s="209"/>
      <c r="I24" s="68"/>
      <c r="J24" s="65" t="str">
        <f t="shared" si="0"/>
        <v/>
      </c>
      <c r="K24" s="83"/>
      <c r="L24" s="63" t="str">
        <f t="shared" si="0"/>
        <v/>
      </c>
      <c r="M24" s="65"/>
      <c r="N24" s="65" t="str">
        <f>IF(M24="○",2,"")</f>
        <v/>
      </c>
      <c r="O24" s="150"/>
      <c r="P24" s="158" t="str">
        <f>IF(O24="○",2,"")</f>
        <v/>
      </c>
      <c r="Q24" s="65"/>
      <c r="R24" s="65" t="str">
        <f>IF(Q24="○",2,"")</f>
        <v/>
      </c>
      <c r="S24" s="150" t="s">
        <v>169</v>
      </c>
      <c r="T24" s="158">
        <f>IF(S24="○",2,"")</f>
        <v>2</v>
      </c>
      <c r="U24" s="69"/>
      <c r="V24" s="326"/>
      <c r="W24" s="52"/>
      <c r="X24" s="67"/>
    </row>
    <row r="25" spans="1:32" s="34" customFormat="1" ht="12.4" customHeight="1">
      <c r="A25" s="318"/>
      <c r="B25" s="321"/>
      <c r="C25" s="58" t="s">
        <v>69</v>
      </c>
      <c r="D25" s="57">
        <v>4</v>
      </c>
      <c r="E25" s="196"/>
      <c r="F25" s="177"/>
      <c r="G25" s="186"/>
      <c r="H25" s="207"/>
      <c r="I25" s="43"/>
      <c r="J25" s="42" t="str">
        <f t="shared" ref="J25:J34" si="9">IF(I25="○",4,"")</f>
        <v/>
      </c>
      <c r="K25" s="143"/>
      <c r="L25" s="145" t="str">
        <f t="shared" ref="L25:L34" si="10">IF(K25="○",4,"")</f>
        <v/>
      </c>
      <c r="M25" s="42"/>
      <c r="N25" s="42" t="str">
        <f>IF(M25="○",4,"")</f>
        <v/>
      </c>
      <c r="O25" s="51"/>
      <c r="P25" s="57" t="str">
        <f>IF(O25="○",4,"")</f>
        <v/>
      </c>
      <c r="Q25" s="42"/>
      <c r="R25" s="42" t="str">
        <f>IF(Q25="○",4,"")</f>
        <v/>
      </c>
      <c r="S25" s="51"/>
      <c r="T25" s="57" t="str">
        <f>IF(S25="○",4,"")</f>
        <v/>
      </c>
      <c r="U25" s="70">
        <v>2</v>
      </c>
      <c r="V25" s="338" t="s">
        <v>81</v>
      </c>
      <c r="W25" s="52"/>
      <c r="X25" s="67"/>
    </row>
    <row r="26" spans="1:32" s="34" customFormat="1" ht="12.4" customHeight="1">
      <c r="A26" s="318"/>
      <c r="B26" s="321"/>
      <c r="C26" s="58" t="s">
        <v>129</v>
      </c>
      <c r="D26" s="57">
        <v>4</v>
      </c>
      <c r="E26" s="196"/>
      <c r="F26" s="177"/>
      <c r="G26" s="186"/>
      <c r="H26" s="207"/>
      <c r="I26" s="43"/>
      <c r="J26" s="42" t="str">
        <f t="shared" si="9"/>
        <v/>
      </c>
      <c r="K26" s="51"/>
      <c r="L26" s="57" t="str">
        <f t="shared" si="10"/>
        <v/>
      </c>
      <c r="M26" s="138"/>
      <c r="N26" s="138" t="str">
        <f t="shared" ref="N26:T26" si="11">IF(M26="○",4,"")</f>
        <v/>
      </c>
      <c r="O26" s="51"/>
      <c r="P26" s="57" t="str">
        <f t="shared" si="11"/>
        <v/>
      </c>
      <c r="Q26" s="42"/>
      <c r="R26" s="42" t="str">
        <f t="shared" si="11"/>
        <v/>
      </c>
      <c r="S26" s="51"/>
      <c r="T26" s="57" t="str">
        <f t="shared" si="11"/>
        <v/>
      </c>
      <c r="U26" s="70"/>
      <c r="V26" s="338"/>
      <c r="W26" s="52"/>
      <c r="X26" s="67"/>
    </row>
    <row r="27" spans="1:32" s="34" customFormat="1" ht="12.4" customHeight="1">
      <c r="A27" s="318"/>
      <c r="B27" s="321"/>
      <c r="C27" s="58" t="s">
        <v>130</v>
      </c>
      <c r="D27" s="57">
        <v>4</v>
      </c>
      <c r="E27" s="196"/>
      <c r="F27" s="177"/>
      <c r="G27" s="186"/>
      <c r="H27" s="207"/>
      <c r="I27" s="43"/>
      <c r="J27" s="42" t="str">
        <f t="shared" si="9"/>
        <v/>
      </c>
      <c r="K27" s="51"/>
      <c r="L27" s="57" t="str">
        <f t="shared" si="10"/>
        <v/>
      </c>
      <c r="M27" s="42"/>
      <c r="N27" s="42" t="str">
        <f>IF(M27="○",4,"")</f>
        <v/>
      </c>
      <c r="O27" s="143"/>
      <c r="P27" s="145" t="str">
        <f>IF(O27="○",4,"")</f>
        <v/>
      </c>
      <c r="Q27" s="42"/>
      <c r="R27" s="42" t="str">
        <f>IF(Q27="○",4,"")</f>
        <v/>
      </c>
      <c r="S27" s="51"/>
      <c r="T27" s="57" t="str">
        <f>IF(S27="○",4,"")</f>
        <v/>
      </c>
      <c r="U27" s="70"/>
      <c r="V27" s="338"/>
      <c r="W27" s="52"/>
      <c r="X27" s="67"/>
    </row>
    <row r="28" spans="1:32" s="34" customFormat="1" ht="12.4" customHeight="1">
      <c r="A28" s="318"/>
      <c r="B28" s="321"/>
      <c r="C28" s="58" t="s">
        <v>72</v>
      </c>
      <c r="D28" s="57">
        <v>4</v>
      </c>
      <c r="E28" s="196"/>
      <c r="F28" s="177"/>
      <c r="G28" s="186"/>
      <c r="H28" s="207"/>
      <c r="I28" s="43"/>
      <c r="J28" s="42" t="str">
        <f t="shared" si="9"/>
        <v/>
      </c>
      <c r="K28" s="143" t="s">
        <v>169</v>
      </c>
      <c r="L28" s="145">
        <f t="shared" si="10"/>
        <v>4</v>
      </c>
      <c r="M28" s="42"/>
      <c r="N28" s="42" t="str">
        <f t="shared" ref="N28:T28" si="12">IF(M28="○",4,"")</f>
        <v/>
      </c>
      <c r="O28" s="51"/>
      <c r="P28" s="57" t="str">
        <f t="shared" si="12"/>
        <v/>
      </c>
      <c r="Q28" s="42"/>
      <c r="R28" s="42" t="str">
        <f t="shared" si="12"/>
        <v/>
      </c>
      <c r="S28" s="51"/>
      <c r="T28" s="57" t="str">
        <f t="shared" si="12"/>
        <v/>
      </c>
      <c r="U28" s="75"/>
      <c r="V28" s="338"/>
      <c r="W28" s="52"/>
      <c r="X28" s="67"/>
    </row>
    <row r="29" spans="1:32" s="34" customFormat="1" ht="12.4" customHeight="1">
      <c r="A29" s="318"/>
      <c r="B29" s="321"/>
      <c r="C29" s="58" t="s">
        <v>131</v>
      </c>
      <c r="D29" s="57">
        <v>4</v>
      </c>
      <c r="E29" s="196"/>
      <c r="F29" s="177"/>
      <c r="G29" s="186"/>
      <c r="H29" s="207"/>
      <c r="I29" s="43"/>
      <c r="J29" s="42" t="str">
        <f t="shared" si="9"/>
        <v/>
      </c>
      <c r="K29" s="51"/>
      <c r="L29" s="57" t="str">
        <f t="shared" si="10"/>
        <v/>
      </c>
      <c r="M29" s="138" t="s">
        <v>169</v>
      </c>
      <c r="N29" s="138">
        <f>IF(M29="○",4,"")</f>
        <v>4</v>
      </c>
      <c r="O29" s="51"/>
      <c r="P29" s="57" t="str">
        <f>IF(O29="○",4,"")</f>
        <v/>
      </c>
      <c r="Q29" s="42"/>
      <c r="R29" s="42" t="str">
        <f>IF(Q29="○",4,"")</f>
        <v/>
      </c>
      <c r="S29" s="51"/>
      <c r="T29" s="57" t="str">
        <f>IF(S29="○",4,"")</f>
        <v/>
      </c>
      <c r="U29" s="75"/>
      <c r="V29" s="338"/>
      <c r="W29" s="52"/>
      <c r="X29" s="67"/>
    </row>
    <row r="30" spans="1:32" s="34" customFormat="1" ht="12.4" customHeight="1">
      <c r="A30" s="318"/>
      <c r="B30" s="321"/>
      <c r="C30" s="71" t="s">
        <v>84</v>
      </c>
      <c r="D30" s="72">
        <v>4</v>
      </c>
      <c r="E30" s="200"/>
      <c r="F30" s="181"/>
      <c r="G30" s="190"/>
      <c r="H30" s="233"/>
      <c r="I30" s="73"/>
      <c r="J30" s="74" t="str">
        <f t="shared" si="9"/>
        <v/>
      </c>
      <c r="K30" s="124"/>
      <c r="L30" s="72" t="str">
        <f t="shared" si="10"/>
        <v/>
      </c>
      <c r="M30" s="74"/>
      <c r="N30" s="74" t="str">
        <f t="shared" ref="N30:T30" si="13">IF(M30="○",4,"")</f>
        <v/>
      </c>
      <c r="O30" s="151"/>
      <c r="P30" s="235" t="str">
        <f t="shared" si="13"/>
        <v/>
      </c>
      <c r="Q30" s="74"/>
      <c r="R30" s="74" t="str">
        <f t="shared" si="13"/>
        <v/>
      </c>
      <c r="S30" s="124"/>
      <c r="T30" s="242" t="str">
        <f t="shared" si="13"/>
        <v/>
      </c>
      <c r="U30" s="76">
        <v>3</v>
      </c>
      <c r="V30" s="338" t="s">
        <v>87</v>
      </c>
      <c r="W30" s="52"/>
      <c r="X30" s="67"/>
    </row>
    <row r="31" spans="1:32" s="34" customFormat="1" ht="12.4" customHeight="1">
      <c r="A31" s="318"/>
      <c r="B31" s="321"/>
      <c r="C31" s="58" t="s">
        <v>132</v>
      </c>
      <c r="D31" s="57">
        <v>4</v>
      </c>
      <c r="E31" s="196"/>
      <c r="F31" s="177"/>
      <c r="G31" s="186"/>
      <c r="H31" s="207"/>
      <c r="I31" s="43"/>
      <c r="J31" s="42" t="str">
        <f t="shared" si="9"/>
        <v/>
      </c>
      <c r="K31" s="51"/>
      <c r="L31" s="57" t="str">
        <f t="shared" si="10"/>
        <v/>
      </c>
      <c r="M31" s="138"/>
      <c r="N31" s="138" t="str">
        <f>IF(M31="○",4,"")</f>
        <v/>
      </c>
      <c r="O31" s="51"/>
      <c r="P31" s="57" t="str">
        <f>IF(O31="○",4,"")</f>
        <v/>
      </c>
      <c r="Q31" s="42"/>
      <c r="R31" s="241" t="str">
        <f>IF(Q31="○",4,"")</f>
        <v/>
      </c>
      <c r="S31" s="51"/>
      <c r="T31" s="57" t="str">
        <f>IF(S31="○",4,"")</f>
        <v/>
      </c>
      <c r="U31" s="70"/>
      <c r="V31" s="338"/>
      <c r="W31" s="52"/>
      <c r="X31" s="67"/>
    </row>
    <row r="32" spans="1:32" s="34" customFormat="1" ht="12.4" customHeight="1">
      <c r="A32" s="318"/>
      <c r="B32" s="321"/>
      <c r="C32" s="71" t="s">
        <v>85</v>
      </c>
      <c r="D32" s="72">
        <v>4</v>
      </c>
      <c r="E32" s="200"/>
      <c r="F32" s="181"/>
      <c r="G32" s="190"/>
      <c r="H32" s="233"/>
      <c r="I32" s="73"/>
      <c r="J32" s="74" t="str">
        <f t="shared" si="9"/>
        <v/>
      </c>
      <c r="K32" s="124"/>
      <c r="L32" s="72" t="str">
        <f t="shared" si="10"/>
        <v/>
      </c>
      <c r="M32" s="74"/>
      <c r="N32" s="74" t="str">
        <f t="shared" ref="N32:T32" si="14">IF(M32="○",4,"")</f>
        <v/>
      </c>
      <c r="O32" s="151"/>
      <c r="P32" s="235" t="str">
        <f t="shared" si="14"/>
        <v/>
      </c>
      <c r="Q32" s="74"/>
      <c r="R32" s="74" t="str">
        <f t="shared" si="14"/>
        <v/>
      </c>
      <c r="S32" s="124"/>
      <c r="T32" s="242" t="str">
        <f t="shared" si="14"/>
        <v/>
      </c>
      <c r="U32" s="70"/>
      <c r="V32" s="338"/>
      <c r="W32" s="52"/>
      <c r="X32" s="67"/>
    </row>
    <row r="33" spans="1:24" s="34" customFormat="1" ht="12.4" customHeight="1">
      <c r="A33" s="318"/>
      <c r="B33" s="321"/>
      <c r="C33" s="58" t="s">
        <v>71</v>
      </c>
      <c r="D33" s="57">
        <v>4</v>
      </c>
      <c r="E33" s="196"/>
      <c r="F33" s="177"/>
      <c r="G33" s="186"/>
      <c r="H33" s="207"/>
      <c r="I33" s="43"/>
      <c r="J33" s="42" t="str">
        <f t="shared" si="9"/>
        <v/>
      </c>
      <c r="K33" s="143"/>
      <c r="L33" s="145" t="str">
        <f t="shared" si="10"/>
        <v/>
      </c>
      <c r="M33" s="42"/>
      <c r="N33" s="42" t="str">
        <f>IF(M33="○",4,"")</f>
        <v/>
      </c>
      <c r="O33" s="51"/>
      <c r="P33" s="57" t="str">
        <f>IF(O33="○",4,"")</f>
        <v/>
      </c>
      <c r="Q33" s="42"/>
      <c r="R33" s="42" t="str">
        <f>IF(Q33="○",4,"")</f>
        <v/>
      </c>
      <c r="S33" s="51"/>
      <c r="T33" s="57" t="str">
        <f>IF(S33="○",4,"")</f>
        <v/>
      </c>
      <c r="U33" s="70"/>
      <c r="V33" s="338"/>
      <c r="W33" s="52"/>
      <c r="X33" s="67"/>
    </row>
    <row r="34" spans="1:24" s="34" customFormat="1" ht="12.4" customHeight="1">
      <c r="A34" s="318"/>
      <c r="B34" s="321"/>
      <c r="C34" s="58" t="s">
        <v>75</v>
      </c>
      <c r="D34" s="57">
        <v>4</v>
      </c>
      <c r="E34" s="196"/>
      <c r="F34" s="177"/>
      <c r="G34" s="186"/>
      <c r="H34" s="207"/>
      <c r="I34" s="43"/>
      <c r="J34" s="42" t="str">
        <f t="shared" si="9"/>
        <v/>
      </c>
      <c r="K34" s="143" t="s">
        <v>169</v>
      </c>
      <c r="L34" s="145">
        <f t="shared" si="10"/>
        <v>4</v>
      </c>
      <c r="M34" s="42"/>
      <c r="N34" s="42" t="str">
        <f t="shared" ref="N34:T34" si="15">IF(M34="○",4,"")</f>
        <v/>
      </c>
      <c r="O34" s="51"/>
      <c r="P34" s="57" t="str">
        <f t="shared" si="15"/>
        <v/>
      </c>
      <c r="Q34" s="42"/>
      <c r="R34" s="42" t="str">
        <f t="shared" si="15"/>
        <v/>
      </c>
      <c r="S34" s="51"/>
      <c r="T34" s="57" t="str">
        <f t="shared" si="15"/>
        <v/>
      </c>
      <c r="U34" s="75"/>
      <c r="V34" s="67"/>
      <c r="W34" s="52"/>
      <c r="X34" s="67"/>
    </row>
    <row r="35" spans="1:24" s="34" customFormat="1" ht="12.4" customHeight="1">
      <c r="A35" s="318"/>
      <c r="B35" s="321"/>
      <c r="C35" s="58" t="s">
        <v>88</v>
      </c>
      <c r="D35" s="57">
        <v>2</v>
      </c>
      <c r="E35" s="196"/>
      <c r="F35" s="177"/>
      <c r="G35" s="186"/>
      <c r="H35" s="207"/>
      <c r="I35" s="43"/>
      <c r="J35" s="42" t="str">
        <f t="shared" si="0"/>
        <v/>
      </c>
      <c r="K35" s="51"/>
      <c r="L35" s="57" t="str">
        <f t="shared" ref="L35" si="16">IF(K35="○",2,"")</f>
        <v/>
      </c>
      <c r="M35" s="42"/>
      <c r="N35" s="42" t="str">
        <f t="shared" ref="N35:T35" si="17">IF(M35="○",2,"")</f>
        <v/>
      </c>
      <c r="O35" s="143"/>
      <c r="P35" s="145" t="str">
        <f t="shared" si="17"/>
        <v/>
      </c>
      <c r="Q35" s="42"/>
      <c r="R35" s="42" t="str">
        <f t="shared" si="17"/>
        <v/>
      </c>
      <c r="S35" s="143"/>
      <c r="T35" s="145" t="str">
        <f t="shared" si="17"/>
        <v/>
      </c>
      <c r="U35" s="75"/>
      <c r="V35" s="67"/>
      <c r="W35" s="52"/>
      <c r="X35" s="67"/>
    </row>
    <row r="36" spans="1:24" s="34" customFormat="1" ht="12.4" customHeight="1">
      <c r="A36" s="318"/>
      <c r="B36" s="322"/>
      <c r="C36" s="60" t="s">
        <v>133</v>
      </c>
      <c r="D36" s="61">
        <v>4</v>
      </c>
      <c r="E36" s="196"/>
      <c r="F36" s="177"/>
      <c r="G36" s="186"/>
      <c r="H36" s="207"/>
      <c r="I36" s="43"/>
      <c r="J36" s="42" t="str">
        <f t="shared" ref="J36" si="18">IF(I36="○",4,"")</f>
        <v/>
      </c>
      <c r="K36" s="51"/>
      <c r="L36" s="57" t="str">
        <f t="shared" ref="L36" si="19">IF(K36="○",4,"")</f>
        <v/>
      </c>
      <c r="M36" s="47"/>
      <c r="N36" s="47" t="str">
        <f t="shared" ref="N36:T36" si="20">IF(M36="○",4,"")</f>
        <v/>
      </c>
      <c r="O36" s="146"/>
      <c r="P36" s="147" t="str">
        <f t="shared" si="20"/>
        <v/>
      </c>
      <c r="Q36" s="47"/>
      <c r="R36" s="47" t="str">
        <f t="shared" si="20"/>
        <v/>
      </c>
      <c r="S36" s="146"/>
      <c r="T36" s="147" t="str">
        <f t="shared" si="20"/>
        <v/>
      </c>
      <c r="U36" s="121"/>
      <c r="V36" s="104"/>
      <c r="W36" s="52"/>
      <c r="X36" s="67"/>
    </row>
    <row r="37" spans="1:24" s="34" customFormat="1" ht="12.4" customHeight="1">
      <c r="A37" s="318"/>
      <c r="B37" s="329" t="s">
        <v>94</v>
      </c>
      <c r="C37" s="62" t="s">
        <v>134</v>
      </c>
      <c r="D37" s="63">
        <v>4</v>
      </c>
      <c r="E37" s="198"/>
      <c r="F37" s="179"/>
      <c r="G37" s="188"/>
      <c r="H37" s="232"/>
      <c r="I37" s="156"/>
      <c r="J37" s="156" t="str">
        <f t="shared" ref="J37:J42" si="21">IF(OR(I37="○",I37="◎"),4,"")</f>
        <v/>
      </c>
      <c r="K37" s="82"/>
      <c r="L37" s="78" t="str">
        <f t="shared" ref="L37:L42" si="22">IF(OR(K37="○",K37="◎"),4,"")</f>
        <v/>
      </c>
      <c r="M37" s="156" t="s">
        <v>169</v>
      </c>
      <c r="N37" s="156">
        <f>IF(M37="○",4,"")</f>
        <v>4</v>
      </c>
      <c r="O37" s="82"/>
      <c r="P37" s="78" t="str">
        <f>IF(O37="○",4,"")</f>
        <v/>
      </c>
      <c r="Q37" s="156"/>
      <c r="R37" s="156" t="str">
        <f>IF(Q37="○",4,"")</f>
        <v/>
      </c>
      <c r="S37" s="82"/>
      <c r="T37" s="78" t="str">
        <f>IF(S37="○",4,"")</f>
        <v/>
      </c>
      <c r="U37" s="66">
        <v>1</v>
      </c>
      <c r="V37" s="324" t="s">
        <v>128</v>
      </c>
      <c r="W37" s="55"/>
      <c r="X37" s="67"/>
    </row>
    <row r="38" spans="1:24" s="34" customFormat="1" ht="12.4" customHeight="1">
      <c r="A38" s="318"/>
      <c r="B38" s="321"/>
      <c r="C38" s="62" t="s">
        <v>135</v>
      </c>
      <c r="D38" s="63">
        <v>4</v>
      </c>
      <c r="E38" s="199"/>
      <c r="F38" s="180"/>
      <c r="G38" s="189"/>
      <c r="H38" s="209"/>
      <c r="I38" s="65"/>
      <c r="J38" s="65" t="str">
        <f t="shared" si="21"/>
        <v/>
      </c>
      <c r="K38" s="150"/>
      <c r="L38" s="158" t="str">
        <f t="shared" si="22"/>
        <v/>
      </c>
      <c r="M38" s="65"/>
      <c r="N38" s="65" t="str">
        <f t="shared" ref="N38" si="23">IF(M38="○",4,"")</f>
        <v/>
      </c>
      <c r="O38" s="150" t="s">
        <v>169</v>
      </c>
      <c r="P38" s="158">
        <f>IF(O38="○",4,"")</f>
        <v>4</v>
      </c>
      <c r="Q38" s="65"/>
      <c r="R38" s="65" t="str">
        <f t="shared" ref="R38" si="24">IF(Q38="○",4,"")</f>
        <v/>
      </c>
      <c r="S38" s="150"/>
      <c r="T38" s="158" t="str">
        <f>IF(S38="○",4,"")</f>
        <v/>
      </c>
      <c r="U38" s="69"/>
      <c r="V38" s="326"/>
      <c r="W38" s="52"/>
      <c r="X38" s="67"/>
    </row>
    <row r="39" spans="1:24" s="34" customFormat="1" ht="12.4" customHeight="1">
      <c r="A39" s="318"/>
      <c r="B39" s="321"/>
      <c r="C39" s="62" t="s">
        <v>136</v>
      </c>
      <c r="D39" s="63">
        <v>4</v>
      </c>
      <c r="E39" s="199"/>
      <c r="F39" s="180"/>
      <c r="G39" s="189"/>
      <c r="H39" s="209"/>
      <c r="I39" s="65"/>
      <c r="J39" s="65" t="str">
        <f t="shared" si="21"/>
        <v/>
      </c>
      <c r="K39" s="150"/>
      <c r="L39" s="158" t="str">
        <f t="shared" si="22"/>
        <v/>
      </c>
      <c r="M39" s="65"/>
      <c r="N39" s="65" t="str">
        <f>IF(M39="○",4,"")</f>
        <v/>
      </c>
      <c r="O39" s="150"/>
      <c r="P39" s="158" t="str">
        <f t="shared" ref="P39:P40" si="25">IF(O39="○",4,"")</f>
        <v/>
      </c>
      <c r="Q39" s="65"/>
      <c r="R39" s="65" t="str">
        <f>IF(Q39="○",4,"")</f>
        <v/>
      </c>
      <c r="S39" s="150"/>
      <c r="T39" s="158" t="str">
        <f t="shared" ref="T39:T40" si="26">IF(S39="○",4,"")</f>
        <v/>
      </c>
      <c r="U39" s="70">
        <v>2</v>
      </c>
      <c r="V39" s="338" t="s">
        <v>81</v>
      </c>
      <c r="W39" s="52"/>
      <c r="X39" s="67"/>
    </row>
    <row r="40" spans="1:24" s="34" customFormat="1" ht="12.4" customHeight="1">
      <c r="A40" s="318"/>
      <c r="B40" s="321"/>
      <c r="C40" s="62" t="s">
        <v>137</v>
      </c>
      <c r="D40" s="63">
        <v>4</v>
      </c>
      <c r="E40" s="199"/>
      <c r="F40" s="180"/>
      <c r="G40" s="189"/>
      <c r="H40" s="209"/>
      <c r="I40" s="148"/>
      <c r="J40" s="148" t="str">
        <f t="shared" si="21"/>
        <v/>
      </c>
      <c r="K40" s="83"/>
      <c r="L40" s="63" t="str">
        <f t="shared" si="22"/>
        <v/>
      </c>
      <c r="M40" s="148"/>
      <c r="N40" s="148" t="str">
        <f t="shared" ref="N40" si="27">IF(M40="○",4,"")</f>
        <v/>
      </c>
      <c r="O40" s="83"/>
      <c r="P40" s="63" t="str">
        <f t="shared" si="25"/>
        <v/>
      </c>
      <c r="Q40" s="148"/>
      <c r="R40" s="148" t="str">
        <f t="shared" ref="R40" si="28">IF(Q40="○",4,"")</f>
        <v/>
      </c>
      <c r="S40" s="83"/>
      <c r="T40" s="63" t="str">
        <f t="shared" si="26"/>
        <v/>
      </c>
      <c r="U40" s="70"/>
      <c r="V40" s="338"/>
      <c r="W40" s="52"/>
      <c r="X40" s="67"/>
    </row>
    <row r="41" spans="1:24" s="34" customFormat="1" ht="12.4" customHeight="1">
      <c r="A41" s="318"/>
      <c r="B41" s="321"/>
      <c r="C41" s="62" t="s">
        <v>138</v>
      </c>
      <c r="D41" s="63">
        <v>4</v>
      </c>
      <c r="E41" s="199"/>
      <c r="F41" s="180"/>
      <c r="G41" s="189"/>
      <c r="H41" s="209"/>
      <c r="I41" s="68"/>
      <c r="J41" s="65" t="str">
        <f t="shared" si="21"/>
        <v/>
      </c>
      <c r="K41" s="83"/>
      <c r="L41" s="63" t="str">
        <f t="shared" si="22"/>
        <v/>
      </c>
      <c r="M41" s="148"/>
      <c r="N41" s="148" t="str">
        <f>IF(M41="○",4,"")</f>
        <v/>
      </c>
      <c r="O41" s="83"/>
      <c r="P41" s="63" t="str">
        <f>IF(O41="○",4,"")</f>
        <v/>
      </c>
      <c r="Q41" s="148"/>
      <c r="R41" s="148" t="str">
        <f>IF(Q41="○",4,"")</f>
        <v/>
      </c>
      <c r="S41" s="83"/>
      <c r="T41" s="63" t="str">
        <f>IF(S41="○",4,"")</f>
        <v/>
      </c>
      <c r="U41" s="70"/>
      <c r="V41" s="338"/>
      <c r="W41" s="52"/>
      <c r="X41" s="67"/>
    </row>
    <row r="42" spans="1:24" s="34" customFormat="1" ht="12.4" customHeight="1">
      <c r="A42" s="318"/>
      <c r="B42" s="321"/>
      <c r="C42" s="62" t="s">
        <v>139</v>
      </c>
      <c r="D42" s="63">
        <v>4</v>
      </c>
      <c r="E42" s="199"/>
      <c r="F42" s="180"/>
      <c r="G42" s="189"/>
      <c r="H42" s="209"/>
      <c r="I42" s="68"/>
      <c r="J42" s="65" t="str">
        <f t="shared" si="21"/>
        <v/>
      </c>
      <c r="K42" s="83"/>
      <c r="L42" s="63" t="str">
        <f t="shared" si="22"/>
        <v/>
      </c>
      <c r="M42" s="65"/>
      <c r="N42" s="65" t="str">
        <f t="shared" ref="N42" si="29">IF(M42="○",4,"")</f>
        <v/>
      </c>
      <c r="O42" s="150"/>
      <c r="P42" s="158" t="str">
        <f t="shared" ref="P42" si="30">IF(O42="○",4,"")</f>
        <v/>
      </c>
      <c r="Q42" s="65"/>
      <c r="R42" s="65" t="str">
        <f t="shared" ref="R42" si="31">IF(Q42="○",4,"")</f>
        <v/>
      </c>
      <c r="S42" s="150"/>
      <c r="T42" s="158" t="str">
        <f t="shared" ref="T42" si="32">IF(S42="○",4,"")</f>
        <v/>
      </c>
      <c r="U42" s="75"/>
      <c r="V42" s="338"/>
      <c r="W42" s="52"/>
      <c r="X42" s="67"/>
    </row>
    <row r="43" spans="1:24" s="34" customFormat="1" ht="12.4" customHeight="1">
      <c r="A43" s="318"/>
      <c r="B43" s="321"/>
      <c r="C43" s="58" t="s">
        <v>102</v>
      </c>
      <c r="D43" s="57">
        <v>2</v>
      </c>
      <c r="E43" s="196"/>
      <c r="F43" s="177"/>
      <c r="G43" s="186"/>
      <c r="H43" s="207"/>
      <c r="I43" s="43"/>
      <c r="J43" s="42" t="str">
        <f t="shared" si="0"/>
        <v/>
      </c>
      <c r="K43" s="51"/>
      <c r="L43" s="57" t="str">
        <f t="shared" ref="L43:L44" si="33">IF(K43="○",2,"")</f>
        <v/>
      </c>
      <c r="M43" s="138"/>
      <c r="N43" s="138" t="str">
        <f t="shared" ref="N43" si="34">IF(M43="○",2,"")</f>
        <v/>
      </c>
      <c r="O43" s="51"/>
      <c r="P43" s="57" t="str">
        <f>IF(O43="○",2,"")</f>
        <v/>
      </c>
      <c r="Q43" s="138"/>
      <c r="R43" s="138" t="str">
        <f t="shared" ref="R43" si="35">IF(Q43="○",2,"")</f>
        <v/>
      </c>
      <c r="S43" s="51"/>
      <c r="T43" s="57" t="str">
        <f>IF(S43="○",2,"")</f>
        <v/>
      </c>
      <c r="U43" s="75"/>
      <c r="V43" s="338"/>
      <c r="W43" s="52"/>
      <c r="X43" s="67"/>
    </row>
    <row r="44" spans="1:24" s="34" customFormat="1" ht="12.4" customHeight="1">
      <c r="A44" s="318"/>
      <c r="B44" s="322"/>
      <c r="C44" s="60" t="s">
        <v>103</v>
      </c>
      <c r="D44" s="61">
        <v>2</v>
      </c>
      <c r="E44" s="197"/>
      <c r="F44" s="178"/>
      <c r="G44" s="187"/>
      <c r="H44" s="208"/>
      <c r="I44" s="53"/>
      <c r="J44" s="47" t="str">
        <f t="shared" si="0"/>
        <v/>
      </c>
      <c r="K44" s="54"/>
      <c r="L44" s="61" t="str">
        <f t="shared" si="33"/>
        <v/>
      </c>
      <c r="M44" s="47"/>
      <c r="N44" s="47" t="str">
        <f>IF(M44="○",2,"")</f>
        <v/>
      </c>
      <c r="O44" s="146"/>
      <c r="P44" s="147" t="str">
        <f t="shared" ref="P44" si="36">IF(O44="○",2,"")</f>
        <v/>
      </c>
      <c r="Q44" s="47"/>
      <c r="R44" s="47" t="str">
        <f>IF(Q44="○",2,"")</f>
        <v/>
      </c>
      <c r="S44" s="146"/>
      <c r="T44" s="147" t="str">
        <f t="shared" ref="T44" si="37">IF(S44="○",2,"")</f>
        <v/>
      </c>
      <c r="U44" s="79"/>
      <c r="V44" s="80"/>
      <c r="W44" s="52"/>
      <c r="X44" s="67"/>
    </row>
    <row r="45" spans="1:24" s="34" customFormat="1" ht="12.4" customHeight="1">
      <c r="A45" s="318"/>
      <c r="B45" s="321" t="s">
        <v>104</v>
      </c>
      <c r="C45" s="58" t="s">
        <v>105</v>
      </c>
      <c r="D45" s="57">
        <v>4</v>
      </c>
      <c r="E45" s="196"/>
      <c r="F45" s="177"/>
      <c r="G45" s="186"/>
      <c r="H45" s="207"/>
      <c r="I45" s="138" t="s">
        <v>169</v>
      </c>
      <c r="J45" s="138">
        <f t="shared" ref="J45:J54" si="38">IF(I45="○",4,"")</f>
        <v>4</v>
      </c>
      <c r="K45" s="51"/>
      <c r="L45" s="57" t="str">
        <f t="shared" ref="L45:L54" si="39">IF(K45="○",4,"")</f>
        <v/>
      </c>
      <c r="M45" s="42"/>
      <c r="N45" s="42" t="str">
        <f>IF(M45="○",4,"")</f>
        <v/>
      </c>
      <c r="O45" s="51"/>
      <c r="P45" s="240" t="str">
        <f t="shared" ref="P45:R51" si="40">IF(O45="○",4,"")</f>
        <v/>
      </c>
      <c r="Q45" s="42"/>
      <c r="R45" s="42" t="str">
        <f>IF(Q45="○",4,"")</f>
        <v/>
      </c>
      <c r="S45" s="51"/>
      <c r="T45" s="240" t="str">
        <f t="shared" ref="T45:T51" si="41">IF(S45="○",4,"")</f>
        <v/>
      </c>
      <c r="U45" s="66">
        <v>1</v>
      </c>
      <c r="V45" s="330" t="s">
        <v>128</v>
      </c>
      <c r="W45" s="55"/>
      <c r="X45" s="67"/>
    </row>
    <row r="46" spans="1:24" s="34" customFormat="1" ht="12.4" customHeight="1">
      <c r="A46" s="318"/>
      <c r="B46" s="321"/>
      <c r="C46" s="58" t="s">
        <v>106</v>
      </c>
      <c r="D46" s="57">
        <v>4</v>
      </c>
      <c r="E46" s="196"/>
      <c r="F46" s="177"/>
      <c r="G46" s="186"/>
      <c r="H46" s="207"/>
      <c r="I46" s="138" t="s">
        <v>169</v>
      </c>
      <c r="J46" s="138">
        <f t="shared" si="38"/>
        <v>4</v>
      </c>
      <c r="K46" s="51"/>
      <c r="L46" s="57" t="str">
        <f t="shared" si="39"/>
        <v/>
      </c>
      <c r="M46" s="42"/>
      <c r="N46" s="42" t="str">
        <f t="shared" ref="N46" si="42">IF(M46="○",4,"")</f>
        <v/>
      </c>
      <c r="O46" s="51"/>
      <c r="P46" s="57" t="str">
        <f t="shared" si="40"/>
        <v/>
      </c>
      <c r="Q46" s="42"/>
      <c r="R46" s="42" t="str">
        <f t="shared" ref="R46" si="43">IF(Q46="○",4,"")</f>
        <v/>
      </c>
      <c r="S46" s="51"/>
      <c r="T46" s="57" t="str">
        <f t="shared" si="41"/>
        <v/>
      </c>
      <c r="U46" s="70"/>
      <c r="V46" s="331"/>
      <c r="W46" s="52"/>
      <c r="X46" s="67"/>
    </row>
    <row r="47" spans="1:24" s="34" customFormat="1" ht="12.4" customHeight="1">
      <c r="A47" s="318"/>
      <c r="B47" s="321"/>
      <c r="C47" s="58" t="s">
        <v>107</v>
      </c>
      <c r="D47" s="57">
        <v>4</v>
      </c>
      <c r="E47" s="196"/>
      <c r="F47" s="177"/>
      <c r="G47" s="186"/>
      <c r="H47" s="207"/>
      <c r="I47" s="42"/>
      <c r="J47" s="42" t="str">
        <f t="shared" si="38"/>
        <v/>
      </c>
      <c r="K47" s="143" t="s">
        <v>169</v>
      </c>
      <c r="L47" s="145">
        <f t="shared" si="39"/>
        <v>4</v>
      </c>
      <c r="M47" s="42"/>
      <c r="N47" s="42" t="str">
        <f>IF(M47="○",4,"")</f>
        <v/>
      </c>
      <c r="O47" s="51"/>
      <c r="P47" s="57" t="str">
        <f t="shared" si="40"/>
        <v/>
      </c>
      <c r="Q47" s="42"/>
      <c r="R47" s="42" t="str">
        <f>IF(Q47="○",4,"")</f>
        <v/>
      </c>
      <c r="S47" s="51"/>
      <c r="T47" s="57" t="str">
        <f t="shared" si="41"/>
        <v/>
      </c>
      <c r="U47" s="70">
        <v>2</v>
      </c>
      <c r="V47" s="332" t="s">
        <v>81</v>
      </c>
      <c r="W47" s="52"/>
      <c r="X47" s="67"/>
    </row>
    <row r="48" spans="1:24" s="34" customFormat="1" ht="12.4" customHeight="1">
      <c r="A48" s="318"/>
      <c r="B48" s="321"/>
      <c r="C48" s="58" t="s">
        <v>108</v>
      </c>
      <c r="D48" s="57">
        <v>4</v>
      </c>
      <c r="E48" s="196"/>
      <c r="F48" s="177"/>
      <c r="G48" s="186"/>
      <c r="H48" s="207"/>
      <c r="I48" s="42"/>
      <c r="J48" s="42" t="str">
        <f t="shared" si="38"/>
        <v/>
      </c>
      <c r="K48" s="143" t="s">
        <v>169</v>
      </c>
      <c r="L48" s="145">
        <f t="shared" si="39"/>
        <v>4</v>
      </c>
      <c r="M48" s="42"/>
      <c r="N48" s="42" t="str">
        <f t="shared" ref="N48" si="44">IF(M48="○",4,"")</f>
        <v/>
      </c>
      <c r="O48" s="51"/>
      <c r="P48" s="57" t="str">
        <f t="shared" si="40"/>
        <v/>
      </c>
      <c r="Q48" s="42"/>
      <c r="R48" s="42" t="str">
        <f t="shared" ref="R48" si="45">IF(Q48="○",4,"")</f>
        <v/>
      </c>
      <c r="S48" s="51"/>
      <c r="T48" s="57" t="str">
        <f t="shared" si="41"/>
        <v/>
      </c>
      <c r="U48" s="70"/>
      <c r="V48" s="332"/>
      <c r="W48" s="52"/>
      <c r="X48" s="67"/>
    </row>
    <row r="49" spans="1:24" s="34" customFormat="1" ht="12.4" customHeight="1">
      <c r="A49" s="318"/>
      <c r="B49" s="321"/>
      <c r="C49" s="62" t="s">
        <v>109</v>
      </c>
      <c r="D49" s="63">
        <v>4</v>
      </c>
      <c r="E49" s="199"/>
      <c r="F49" s="180"/>
      <c r="G49" s="189"/>
      <c r="H49" s="209"/>
      <c r="I49" s="65"/>
      <c r="J49" s="65" t="str">
        <f t="shared" si="38"/>
        <v/>
      </c>
      <c r="K49" s="150" t="s">
        <v>169</v>
      </c>
      <c r="L49" s="158">
        <f t="shared" si="39"/>
        <v>4</v>
      </c>
      <c r="M49" s="65"/>
      <c r="N49" s="65" t="str">
        <f>IF(M49="○",4,"")</f>
        <v/>
      </c>
      <c r="O49" s="83"/>
      <c r="P49" s="63" t="str">
        <f t="shared" si="40"/>
        <v/>
      </c>
      <c r="Q49" s="65"/>
      <c r="R49" s="236" t="str">
        <f>IF(Q49="○",4,"")</f>
        <v/>
      </c>
      <c r="S49" s="65"/>
      <c r="T49" s="63" t="str">
        <f t="shared" si="41"/>
        <v/>
      </c>
      <c r="U49" s="75"/>
      <c r="V49" s="332"/>
      <c r="W49" s="52"/>
      <c r="X49" s="67"/>
    </row>
    <row r="50" spans="1:24" s="34" customFormat="1" ht="12.4" customHeight="1">
      <c r="A50" s="318"/>
      <c r="B50" s="321"/>
      <c r="C50" s="58" t="s">
        <v>140</v>
      </c>
      <c r="D50" s="57">
        <v>4</v>
      </c>
      <c r="E50" s="196"/>
      <c r="F50" s="177"/>
      <c r="G50" s="186"/>
      <c r="H50" s="207"/>
      <c r="I50" s="42"/>
      <c r="J50" s="42" t="str">
        <f t="shared" si="38"/>
        <v/>
      </c>
      <c r="K50" s="51"/>
      <c r="L50" s="57" t="str">
        <f t="shared" si="39"/>
        <v/>
      </c>
      <c r="M50" s="138"/>
      <c r="N50" s="138" t="str">
        <f t="shared" ref="N50" si="46">IF(M50="○",4,"")</f>
        <v/>
      </c>
      <c r="O50" s="51"/>
      <c r="P50" s="57" t="str">
        <f t="shared" si="40"/>
        <v/>
      </c>
      <c r="Q50" s="42"/>
      <c r="R50" s="127" t="str">
        <f t="shared" si="40"/>
        <v/>
      </c>
      <c r="S50" s="42"/>
      <c r="T50" s="57" t="str">
        <f t="shared" si="41"/>
        <v/>
      </c>
      <c r="U50" s="75"/>
      <c r="V50" s="332"/>
      <c r="W50" s="52"/>
      <c r="X50" s="67"/>
    </row>
    <row r="51" spans="1:24" s="34" customFormat="1" ht="12.4" customHeight="1">
      <c r="A51" s="318"/>
      <c r="B51" s="321"/>
      <c r="C51" s="58" t="s">
        <v>141</v>
      </c>
      <c r="D51" s="57">
        <v>4</v>
      </c>
      <c r="E51" s="196"/>
      <c r="F51" s="177"/>
      <c r="G51" s="186"/>
      <c r="H51" s="207"/>
      <c r="I51" s="42"/>
      <c r="J51" s="42" t="str">
        <f t="shared" si="38"/>
        <v/>
      </c>
      <c r="K51" s="51"/>
      <c r="L51" s="57" t="str">
        <f t="shared" si="39"/>
        <v/>
      </c>
      <c r="M51" s="138"/>
      <c r="N51" s="138" t="str">
        <f>IF(M51="○",4,"")</f>
        <v/>
      </c>
      <c r="O51" s="51"/>
      <c r="P51" s="57" t="str">
        <f t="shared" si="40"/>
        <v/>
      </c>
      <c r="Q51" s="42"/>
      <c r="R51" s="127" t="str">
        <f t="shared" si="40"/>
        <v/>
      </c>
      <c r="S51" s="42"/>
      <c r="T51" s="57" t="str">
        <f t="shared" si="41"/>
        <v/>
      </c>
      <c r="V51" s="332"/>
      <c r="W51" s="52"/>
      <c r="X51" s="67"/>
    </row>
    <row r="52" spans="1:24" s="34" customFormat="1" ht="12.4" customHeight="1">
      <c r="A52" s="318"/>
      <c r="B52" s="321"/>
      <c r="C52" s="62" t="s">
        <v>142</v>
      </c>
      <c r="D52" s="63">
        <v>4</v>
      </c>
      <c r="E52" s="199"/>
      <c r="F52" s="180"/>
      <c r="G52" s="189"/>
      <c r="H52" s="209"/>
      <c r="I52" s="65"/>
      <c r="J52" s="65" t="str">
        <f t="shared" si="38"/>
        <v/>
      </c>
      <c r="K52" s="83"/>
      <c r="L52" s="63" t="str">
        <f t="shared" si="39"/>
        <v/>
      </c>
      <c r="M52" s="148" t="s">
        <v>169</v>
      </c>
      <c r="N52" s="148">
        <f t="shared" ref="N52:T52" si="47">IF(M52="○",4,"")</f>
        <v>4</v>
      </c>
      <c r="O52" s="83"/>
      <c r="P52" s="63" t="str">
        <f t="shared" si="47"/>
        <v/>
      </c>
      <c r="Q52" s="65"/>
      <c r="R52" s="236" t="str">
        <f t="shared" si="47"/>
        <v/>
      </c>
      <c r="S52" s="65"/>
      <c r="T52" s="63" t="str">
        <f t="shared" si="47"/>
        <v/>
      </c>
      <c r="U52" s="75"/>
      <c r="V52" s="332"/>
      <c r="W52" s="52"/>
      <c r="X52" s="67"/>
    </row>
    <row r="53" spans="1:24" s="34" customFormat="1" ht="12.4" customHeight="1">
      <c r="A53" s="318"/>
      <c r="B53" s="321"/>
      <c r="C53" s="58" t="s">
        <v>143</v>
      </c>
      <c r="D53" s="57">
        <v>4</v>
      </c>
      <c r="E53" s="196"/>
      <c r="F53" s="177"/>
      <c r="G53" s="186"/>
      <c r="H53" s="207"/>
      <c r="I53" s="42"/>
      <c r="J53" s="42" t="str">
        <f t="shared" si="38"/>
        <v/>
      </c>
      <c r="K53" s="51"/>
      <c r="L53" s="57" t="str">
        <f t="shared" si="39"/>
        <v/>
      </c>
      <c r="M53" s="42"/>
      <c r="N53" s="42" t="str">
        <f>IF(M53="○",4,"")</f>
        <v/>
      </c>
      <c r="O53" s="143" t="s">
        <v>169</v>
      </c>
      <c r="P53" s="145">
        <f>IF(O53="○",4,"")</f>
        <v>4</v>
      </c>
      <c r="Q53" s="42"/>
      <c r="R53" s="127" t="str">
        <f>IF(Q53="○",4,"")</f>
        <v/>
      </c>
      <c r="S53" s="42"/>
      <c r="T53" s="57" t="str">
        <f>IF(S53="○",4,"")</f>
        <v/>
      </c>
      <c r="U53" s="75"/>
      <c r="V53" s="332"/>
      <c r="W53" s="52"/>
      <c r="X53" s="67"/>
    </row>
    <row r="54" spans="1:24" s="34" customFormat="1" ht="12.4" customHeight="1">
      <c r="A54" s="318"/>
      <c r="B54" s="321"/>
      <c r="C54" s="58" t="s">
        <v>144</v>
      </c>
      <c r="D54" s="57">
        <v>4</v>
      </c>
      <c r="E54" s="196"/>
      <c r="F54" s="177"/>
      <c r="G54" s="186"/>
      <c r="H54" s="207"/>
      <c r="I54" s="42"/>
      <c r="J54" s="42" t="str">
        <f t="shared" si="38"/>
        <v/>
      </c>
      <c r="K54" s="51"/>
      <c r="L54" s="57" t="str">
        <f t="shared" si="39"/>
        <v/>
      </c>
      <c r="M54" s="42"/>
      <c r="N54" s="42" t="str">
        <f t="shared" ref="N54:T54" si="48">IF(M54="○",4,"")</f>
        <v/>
      </c>
      <c r="O54" s="143"/>
      <c r="P54" s="145" t="str">
        <f t="shared" si="48"/>
        <v/>
      </c>
      <c r="Q54" s="42"/>
      <c r="R54" s="127" t="str">
        <f t="shared" si="48"/>
        <v/>
      </c>
      <c r="S54" s="42"/>
      <c r="T54" s="57" t="str">
        <f t="shared" si="48"/>
        <v/>
      </c>
      <c r="U54" s="75"/>
      <c r="V54" s="67"/>
      <c r="W54" s="52"/>
      <c r="X54" s="67"/>
    </row>
    <row r="55" spans="1:24" s="34" customFormat="1" ht="12.4" customHeight="1">
      <c r="A55" s="318"/>
      <c r="B55" s="321"/>
      <c r="C55" s="58" t="s">
        <v>115</v>
      </c>
      <c r="D55" s="57">
        <v>2</v>
      </c>
      <c r="E55" s="196"/>
      <c r="F55" s="177"/>
      <c r="G55" s="186"/>
      <c r="H55" s="207"/>
      <c r="I55" s="42"/>
      <c r="J55" s="42" t="str">
        <f t="shared" si="0"/>
        <v/>
      </c>
      <c r="K55" s="51"/>
      <c r="L55" s="57" t="str">
        <f t="shared" ref="L55:L56" si="49">IF(K55="○",2,"")</f>
        <v/>
      </c>
      <c r="M55" s="138"/>
      <c r="N55" s="138" t="str">
        <f t="shared" ref="N55:T55" si="50">IF(M55="○",2,"")</f>
        <v/>
      </c>
      <c r="O55" s="51"/>
      <c r="P55" s="57" t="str">
        <f t="shared" si="50"/>
        <v/>
      </c>
      <c r="Q55" s="138"/>
      <c r="R55" s="155" t="str">
        <f t="shared" si="50"/>
        <v/>
      </c>
      <c r="S55" s="42"/>
      <c r="T55" s="57" t="str">
        <f t="shared" si="50"/>
        <v/>
      </c>
      <c r="U55" s="75"/>
      <c r="V55" s="67"/>
      <c r="W55" s="52"/>
      <c r="X55" s="67"/>
    </row>
    <row r="56" spans="1:24" s="34" customFormat="1" ht="12.4" customHeight="1">
      <c r="A56" s="318"/>
      <c r="B56" s="321"/>
      <c r="C56" s="58" t="s">
        <v>116</v>
      </c>
      <c r="D56" s="57">
        <v>2</v>
      </c>
      <c r="E56" s="196"/>
      <c r="F56" s="177"/>
      <c r="G56" s="186"/>
      <c r="H56" s="207"/>
      <c r="I56" s="42"/>
      <c r="J56" s="42" t="str">
        <f t="shared" si="0"/>
        <v/>
      </c>
      <c r="K56" s="51"/>
      <c r="L56" s="57" t="str">
        <f t="shared" si="49"/>
        <v/>
      </c>
      <c r="M56" s="138"/>
      <c r="N56" s="138" t="str">
        <f>IF(M56="○",2,"")</f>
        <v/>
      </c>
      <c r="O56" s="51"/>
      <c r="P56" s="57" t="str">
        <f>IF(O56="○",2,"")</f>
        <v/>
      </c>
      <c r="Q56" s="138"/>
      <c r="R56" s="155" t="str">
        <f>IF(Q56="○",2,"")</f>
        <v/>
      </c>
      <c r="S56" s="42"/>
      <c r="T56" s="57" t="str">
        <f>IF(S56="○",2,"")</f>
        <v/>
      </c>
      <c r="U56" s="75"/>
      <c r="V56" s="67"/>
      <c r="W56" s="52"/>
      <c r="X56" s="67"/>
    </row>
    <row r="57" spans="1:24" s="34" customFormat="1" ht="12.4" customHeight="1">
      <c r="A57" s="318"/>
      <c r="B57" s="321"/>
      <c r="C57" s="62" t="s">
        <v>117</v>
      </c>
      <c r="D57" s="63">
        <v>4</v>
      </c>
      <c r="E57" s="199"/>
      <c r="F57" s="180"/>
      <c r="G57" s="189"/>
      <c r="H57" s="209"/>
      <c r="I57" s="65"/>
      <c r="J57" s="65" t="str">
        <f>IF(I57="○",4,"")</f>
        <v/>
      </c>
      <c r="K57" s="83"/>
      <c r="L57" s="63" t="str">
        <f>IF(K57="○",4,"")</f>
        <v/>
      </c>
      <c r="M57" s="65"/>
      <c r="N57" s="65" t="str">
        <f>IF(M57="○",4,"")</f>
        <v/>
      </c>
      <c r="O57" s="150" t="s">
        <v>169</v>
      </c>
      <c r="P57" s="158">
        <f>IF(O57="○",4,"")</f>
        <v>4</v>
      </c>
      <c r="Q57" s="65"/>
      <c r="R57" s="65" t="str">
        <f>IF(Q57="○",4,"")</f>
        <v/>
      </c>
      <c r="S57" s="150"/>
      <c r="T57" s="158" t="str">
        <f>IF(S57="○",4,"")</f>
        <v/>
      </c>
      <c r="U57" s="75"/>
      <c r="V57" s="67"/>
      <c r="W57" s="52"/>
      <c r="X57" s="67"/>
    </row>
    <row r="58" spans="1:24" s="34" customFormat="1" ht="12.4" customHeight="1">
      <c r="A58" s="318"/>
      <c r="B58" s="322"/>
      <c r="C58" s="60" t="s">
        <v>145</v>
      </c>
      <c r="D58" s="61">
        <v>4</v>
      </c>
      <c r="E58" s="196"/>
      <c r="F58" s="177"/>
      <c r="G58" s="186"/>
      <c r="H58" s="207"/>
      <c r="I58" s="42"/>
      <c r="J58" s="42" t="str">
        <f>IF(I58="○",4,"")</f>
        <v/>
      </c>
      <c r="K58" s="51"/>
      <c r="L58" s="57" t="str">
        <f>IF(K58="○",4,"")</f>
        <v/>
      </c>
      <c r="M58" s="42"/>
      <c r="N58" s="42" t="str">
        <f t="shared" ref="N58:T58" si="51">IF(M58="○",4,"")</f>
        <v/>
      </c>
      <c r="O58" s="143"/>
      <c r="P58" s="147" t="str">
        <f t="shared" si="51"/>
        <v/>
      </c>
      <c r="Q58" s="42"/>
      <c r="R58" s="42" t="str">
        <f t="shared" si="51"/>
        <v/>
      </c>
      <c r="S58" s="143"/>
      <c r="T58" s="147" t="str">
        <f t="shared" si="51"/>
        <v/>
      </c>
      <c r="U58" s="75"/>
      <c r="V58" s="67"/>
      <c r="W58" s="52"/>
      <c r="X58" s="67"/>
    </row>
    <row r="59" spans="1:24" s="34" customFormat="1" ht="12.4" customHeight="1">
      <c r="A59" s="318"/>
      <c r="B59" s="329" t="s">
        <v>160</v>
      </c>
      <c r="C59" s="77"/>
      <c r="D59" s="81"/>
      <c r="E59" s="198"/>
      <c r="F59" s="179"/>
      <c r="G59" s="188"/>
      <c r="H59" s="232"/>
      <c r="I59" s="64"/>
      <c r="J59" s="81"/>
      <c r="K59" s="82"/>
      <c r="L59" s="78"/>
      <c r="M59" s="81"/>
      <c r="N59" s="81"/>
      <c r="O59" s="82"/>
      <c r="P59" s="78"/>
      <c r="Q59" s="81"/>
      <c r="R59" s="237"/>
      <c r="S59" s="82"/>
      <c r="T59" s="78"/>
      <c r="U59" s="66"/>
      <c r="V59" s="324"/>
      <c r="W59" s="52"/>
      <c r="X59" s="67"/>
    </row>
    <row r="60" spans="1:24" s="34" customFormat="1" ht="12.4" customHeight="1">
      <c r="A60" s="318"/>
      <c r="B60" s="321"/>
      <c r="C60" s="62"/>
      <c r="D60" s="65"/>
      <c r="E60" s="199"/>
      <c r="F60" s="180"/>
      <c r="G60" s="189"/>
      <c r="H60" s="209"/>
      <c r="I60" s="68"/>
      <c r="J60" s="65"/>
      <c r="K60" s="83"/>
      <c r="L60" s="65"/>
      <c r="M60" s="68"/>
      <c r="N60" s="65"/>
      <c r="O60" s="83"/>
      <c r="P60" s="63"/>
      <c r="Q60" s="65"/>
      <c r="R60" s="236"/>
      <c r="S60" s="83"/>
      <c r="T60" s="63"/>
      <c r="U60" s="76"/>
      <c r="V60" s="326"/>
      <c r="W60" s="52"/>
      <c r="X60" s="67"/>
    </row>
    <row r="61" spans="1:24" s="34" customFormat="1" ht="12.4" customHeight="1">
      <c r="A61" s="318"/>
      <c r="B61" s="321"/>
      <c r="C61" s="62"/>
      <c r="D61" s="65"/>
      <c r="E61" s="199"/>
      <c r="F61" s="180"/>
      <c r="G61" s="189"/>
      <c r="H61" s="209"/>
      <c r="I61" s="68"/>
      <c r="J61" s="65"/>
      <c r="K61" s="83"/>
      <c r="L61" s="63"/>
      <c r="M61" s="68"/>
      <c r="N61" s="65"/>
      <c r="O61" s="83"/>
      <c r="P61" s="63"/>
      <c r="Q61" s="65"/>
      <c r="R61" s="236"/>
      <c r="S61" s="83"/>
      <c r="T61" s="63"/>
      <c r="U61" s="70"/>
      <c r="V61" s="326"/>
      <c r="W61" s="52"/>
      <c r="X61" s="67"/>
    </row>
    <row r="62" spans="1:24" s="34" customFormat="1" ht="12.4" customHeight="1">
      <c r="A62" s="318"/>
      <c r="B62" s="321"/>
      <c r="C62" s="62"/>
      <c r="D62" s="65"/>
      <c r="E62" s="199"/>
      <c r="F62" s="180"/>
      <c r="G62" s="189"/>
      <c r="H62" s="209"/>
      <c r="I62" s="68"/>
      <c r="J62" s="65"/>
      <c r="K62" s="83"/>
      <c r="L62" s="65"/>
      <c r="M62" s="68"/>
      <c r="N62" s="65"/>
      <c r="O62" s="83"/>
      <c r="P62" s="63"/>
      <c r="Q62" s="65"/>
      <c r="R62" s="236"/>
      <c r="S62" s="83"/>
      <c r="T62" s="63"/>
      <c r="U62" s="70"/>
      <c r="V62" s="326"/>
      <c r="W62" s="52"/>
      <c r="X62" s="67"/>
    </row>
    <row r="63" spans="1:24" s="34" customFormat="1" ht="12.4" customHeight="1">
      <c r="A63" s="318"/>
      <c r="B63" s="321"/>
      <c r="C63" s="62"/>
      <c r="D63" s="65"/>
      <c r="E63" s="199"/>
      <c r="F63" s="180"/>
      <c r="G63" s="189"/>
      <c r="H63" s="209"/>
      <c r="I63" s="68"/>
      <c r="J63" s="65"/>
      <c r="K63" s="83"/>
      <c r="L63" s="65"/>
      <c r="M63" s="68"/>
      <c r="N63" s="65"/>
      <c r="O63" s="83"/>
      <c r="P63" s="63"/>
      <c r="Q63" s="65"/>
      <c r="R63" s="236"/>
      <c r="S63" s="83"/>
      <c r="T63" s="63"/>
      <c r="U63" s="70"/>
      <c r="V63" s="326"/>
      <c r="W63" s="52"/>
      <c r="X63" s="67"/>
    </row>
    <row r="64" spans="1:24" s="34" customFormat="1" ht="12.4" customHeight="1">
      <c r="A64" s="318"/>
      <c r="B64" s="321"/>
      <c r="C64" s="62"/>
      <c r="D64" s="65"/>
      <c r="E64" s="199"/>
      <c r="F64" s="180"/>
      <c r="G64" s="189"/>
      <c r="H64" s="209"/>
      <c r="I64" s="68"/>
      <c r="J64" s="65"/>
      <c r="K64" s="83"/>
      <c r="L64" s="65"/>
      <c r="M64" s="68"/>
      <c r="N64" s="65"/>
      <c r="O64" s="83"/>
      <c r="P64" s="63"/>
      <c r="Q64" s="65"/>
      <c r="R64" s="236"/>
      <c r="S64" s="65"/>
      <c r="T64" s="63"/>
      <c r="U64" s="84"/>
      <c r="V64" s="85"/>
      <c r="W64" s="52"/>
      <c r="X64" s="67"/>
    </row>
    <row r="65" spans="1:24" s="34" customFormat="1" ht="12.4" customHeight="1">
      <c r="A65" s="318"/>
      <c r="B65" s="321"/>
      <c r="C65" s="86"/>
      <c r="D65" s="65"/>
      <c r="E65" s="87"/>
      <c r="F65" s="91"/>
      <c r="G65" s="88"/>
      <c r="H65" s="128"/>
      <c r="I65" s="87"/>
      <c r="J65" s="91"/>
      <c r="K65" s="88"/>
      <c r="L65" s="91"/>
      <c r="M65" s="68"/>
      <c r="N65" s="65"/>
      <c r="O65" s="83"/>
      <c r="P65" s="63"/>
      <c r="Q65" s="65"/>
      <c r="R65" s="236"/>
      <c r="S65" s="65"/>
      <c r="T65" s="63"/>
      <c r="U65" s="84"/>
      <c r="V65" s="85"/>
      <c r="W65" s="52"/>
      <c r="X65" s="67"/>
    </row>
    <row r="66" spans="1:24" s="34" customFormat="1" ht="12.4" customHeight="1">
      <c r="A66" s="318"/>
      <c r="B66" s="321"/>
      <c r="C66" s="86"/>
      <c r="D66" s="65"/>
      <c r="E66" s="87"/>
      <c r="F66" s="91"/>
      <c r="G66" s="88"/>
      <c r="H66" s="128"/>
      <c r="I66" s="87"/>
      <c r="J66" s="91"/>
      <c r="K66" s="88"/>
      <c r="L66" s="91"/>
      <c r="M66" s="68"/>
      <c r="N66" s="65"/>
      <c r="O66" s="83"/>
      <c r="P66" s="63"/>
      <c r="Q66" s="65"/>
      <c r="R66" s="236"/>
      <c r="S66" s="65"/>
      <c r="T66" s="63"/>
      <c r="U66" s="84"/>
      <c r="V66" s="85"/>
      <c r="W66" s="52"/>
      <c r="X66" s="67"/>
    </row>
    <row r="67" spans="1:24" s="34" customFormat="1" ht="12.4" customHeight="1">
      <c r="A67" s="318"/>
      <c r="B67" s="321"/>
      <c r="C67" s="89"/>
      <c r="D67" s="90"/>
      <c r="E67" s="91"/>
      <c r="F67" s="91"/>
      <c r="G67" s="88"/>
      <c r="H67" s="128"/>
      <c r="I67" s="91"/>
      <c r="J67" s="91"/>
      <c r="K67" s="88"/>
      <c r="L67" s="128"/>
      <c r="M67" s="65"/>
      <c r="N67" s="65"/>
      <c r="O67" s="83"/>
      <c r="P67" s="63"/>
      <c r="Q67" s="65"/>
      <c r="R67" s="236"/>
      <c r="S67" s="65"/>
      <c r="T67" s="63"/>
      <c r="U67" s="84"/>
      <c r="V67" s="85"/>
      <c r="W67" s="52"/>
      <c r="X67" s="67"/>
    </row>
    <row r="68" spans="1:24" s="34" customFormat="1" ht="12.4" customHeight="1">
      <c r="A68" s="318"/>
      <c r="B68" s="321"/>
      <c r="C68" s="89"/>
      <c r="D68" s="90"/>
      <c r="E68" s="91"/>
      <c r="F68" s="91"/>
      <c r="G68" s="88"/>
      <c r="H68" s="128"/>
      <c r="I68" s="91"/>
      <c r="J68" s="91"/>
      <c r="K68" s="88"/>
      <c r="L68" s="128"/>
      <c r="M68" s="65"/>
      <c r="N68" s="65"/>
      <c r="O68" s="83"/>
      <c r="P68" s="63"/>
      <c r="Q68" s="65"/>
      <c r="R68" s="236"/>
      <c r="S68" s="65"/>
      <c r="T68" s="63"/>
      <c r="U68" s="84"/>
      <c r="V68" s="85"/>
      <c r="W68" s="52"/>
      <c r="X68" s="67"/>
    </row>
    <row r="69" spans="1:24" s="34" customFormat="1" ht="12.4" customHeight="1">
      <c r="A69" s="318"/>
      <c r="B69" s="321"/>
      <c r="C69" s="89"/>
      <c r="D69" s="90"/>
      <c r="E69" s="91"/>
      <c r="F69" s="91"/>
      <c r="G69" s="88"/>
      <c r="H69" s="128"/>
      <c r="I69" s="91"/>
      <c r="J69" s="91"/>
      <c r="K69" s="88"/>
      <c r="L69" s="128"/>
      <c r="M69" s="65"/>
      <c r="N69" s="65"/>
      <c r="O69" s="83"/>
      <c r="P69" s="63"/>
      <c r="Q69" s="65"/>
      <c r="R69" s="236"/>
      <c r="S69" s="65"/>
      <c r="T69" s="63"/>
      <c r="U69" s="84"/>
      <c r="V69" s="85"/>
      <c r="W69" s="52"/>
      <c r="X69" s="67"/>
    </row>
    <row r="70" spans="1:24" s="34" customFormat="1" ht="12.4" customHeight="1">
      <c r="A70" s="318"/>
      <c r="B70" s="321"/>
      <c r="C70" s="92"/>
      <c r="D70" s="93"/>
      <c r="E70" s="94"/>
      <c r="F70" s="94"/>
      <c r="G70" s="191"/>
      <c r="H70" s="210"/>
      <c r="I70" s="95"/>
      <c r="J70" s="95"/>
      <c r="K70" s="125"/>
      <c r="L70" s="129"/>
      <c r="M70" s="95"/>
      <c r="N70" s="95"/>
      <c r="O70" s="125"/>
      <c r="P70" s="129"/>
      <c r="Q70" s="95"/>
      <c r="R70" s="244"/>
      <c r="S70" s="95"/>
      <c r="T70" s="129"/>
      <c r="U70" s="84"/>
      <c r="V70" s="85"/>
      <c r="W70" s="52"/>
      <c r="X70" s="67"/>
    </row>
    <row r="71" spans="1:24" s="34" customFormat="1" ht="12.4" customHeight="1">
      <c r="A71" s="318"/>
      <c r="B71" s="321"/>
      <c r="C71" s="92"/>
      <c r="D71" s="93"/>
      <c r="E71" s="94"/>
      <c r="F71" s="94"/>
      <c r="G71" s="191"/>
      <c r="H71" s="210"/>
      <c r="I71" s="95"/>
      <c r="J71" s="95"/>
      <c r="K71" s="125"/>
      <c r="L71" s="129"/>
      <c r="M71" s="95"/>
      <c r="N71" s="95"/>
      <c r="O71" s="125"/>
      <c r="P71" s="129"/>
      <c r="Q71" s="95"/>
      <c r="R71" s="244"/>
      <c r="S71" s="95"/>
      <c r="T71" s="129"/>
      <c r="U71" s="84"/>
      <c r="V71" s="85"/>
      <c r="W71" s="52"/>
      <c r="X71" s="67"/>
    </row>
    <row r="72" spans="1:24" s="34" customFormat="1" ht="12.4" customHeight="1">
      <c r="A72" s="318"/>
      <c r="B72" s="321"/>
      <c r="C72" s="92"/>
      <c r="D72" s="93"/>
      <c r="E72" s="94"/>
      <c r="F72" s="94"/>
      <c r="G72" s="191"/>
      <c r="H72" s="210"/>
      <c r="I72" s="95"/>
      <c r="J72" s="95"/>
      <c r="K72" s="125"/>
      <c r="L72" s="129"/>
      <c r="M72" s="95"/>
      <c r="N72" s="95"/>
      <c r="O72" s="125"/>
      <c r="P72" s="129"/>
      <c r="Q72" s="95"/>
      <c r="R72" s="244"/>
      <c r="S72" s="95"/>
      <c r="T72" s="129"/>
      <c r="U72" s="84"/>
      <c r="V72" s="85"/>
      <c r="W72" s="52"/>
      <c r="X72" s="67"/>
    </row>
    <row r="73" spans="1:24" s="34" customFormat="1" ht="12.4" customHeight="1">
      <c r="A73" s="319"/>
      <c r="B73" s="322"/>
      <c r="C73" s="96"/>
      <c r="D73" s="97"/>
      <c r="E73" s="98"/>
      <c r="F73" s="98"/>
      <c r="G73" s="192"/>
      <c r="H73" s="234"/>
      <c r="I73" s="99"/>
      <c r="J73" s="100"/>
      <c r="K73" s="126"/>
      <c r="L73" s="130"/>
      <c r="M73" s="100"/>
      <c r="N73" s="100"/>
      <c r="O73" s="126"/>
      <c r="P73" s="130"/>
      <c r="Q73" s="100"/>
      <c r="R73" s="245"/>
      <c r="S73" s="100"/>
      <c r="T73" s="130"/>
      <c r="U73" s="101"/>
      <c r="V73" s="102"/>
      <c r="W73" s="122"/>
      <c r="X73" s="104"/>
    </row>
    <row r="74" spans="1:24" s="34" customFormat="1" ht="3.65" customHeight="1">
      <c r="A74" s="105"/>
      <c r="B74" s="106"/>
      <c r="C74" s="107"/>
      <c r="D74" s="42"/>
      <c r="M74" s="42"/>
      <c r="N74" s="42"/>
      <c r="O74" s="42"/>
      <c r="P74" s="42"/>
      <c r="Q74" s="42"/>
      <c r="R74" s="42"/>
      <c r="S74" s="42"/>
      <c r="T74" s="42"/>
      <c r="U74" s="108"/>
      <c r="V74" s="108"/>
      <c r="W74" s="109"/>
      <c r="X74" s="110"/>
    </row>
    <row r="75" spans="1:24" s="111" customFormat="1" ht="12.4" customHeight="1">
      <c r="C75" s="114" t="s">
        <v>158</v>
      </c>
      <c r="D75" s="114"/>
      <c r="E75" s="114"/>
      <c r="F75" s="114"/>
      <c r="J75" s="111">
        <f t="shared" ref="J75:N75" si="52">SUM(J7:J74)</f>
        <v>22</v>
      </c>
      <c r="L75" s="111">
        <f t="shared" si="52"/>
        <v>22</v>
      </c>
      <c r="N75" s="111">
        <f t="shared" si="52"/>
        <v>18</v>
      </c>
      <c r="P75" s="111">
        <f>SUM(P7:P74)</f>
        <v>21</v>
      </c>
      <c r="R75" s="111">
        <f t="shared" ref="R75" si="53">SUM(R7:R74)</f>
        <v>5</v>
      </c>
      <c r="T75" s="111">
        <f t="shared" ref="T75" si="54">SUM(T7:T74)</f>
        <v>2</v>
      </c>
      <c r="U75" s="112"/>
      <c r="V75" s="112"/>
      <c r="W75" s="44"/>
      <c r="X75" s="112"/>
    </row>
    <row r="76" spans="1:24" s="111" customFormat="1" ht="12.4" customHeight="1">
      <c r="C76" s="114" t="s">
        <v>30</v>
      </c>
      <c r="D76" s="114">
        <f>SUM(T7:T9,R7:R9,P7:P9,N7:N9,L7:L9,J7:J9)</f>
        <v>8</v>
      </c>
      <c r="E76" s="114">
        <v>6</v>
      </c>
      <c r="F76" s="114" t="str">
        <f>IF(D76&gt;=E76,"○","×")</f>
        <v>○</v>
      </c>
      <c r="U76" s="112"/>
      <c r="V76" s="112"/>
      <c r="W76" s="44"/>
      <c r="X76" s="112"/>
    </row>
    <row r="77" spans="1:24" s="111" customFormat="1" ht="12.4" customHeight="1">
      <c r="C77" s="114" t="s">
        <v>151</v>
      </c>
      <c r="D77" s="114">
        <f>SUM(T10:T12,R10:R12,P10:P12,N10:N12,L10:L12,J10:J12)</f>
        <v>12</v>
      </c>
      <c r="E77" s="114">
        <v>8</v>
      </c>
      <c r="F77" s="114" t="str">
        <f>IF(D77&gt;=E77,"○","×")</f>
        <v>○</v>
      </c>
      <c r="U77" s="112"/>
      <c r="V77" s="112"/>
      <c r="W77" s="44"/>
      <c r="X77" s="112"/>
    </row>
    <row r="78" spans="1:24" s="111" customFormat="1" ht="12.4" customHeight="1">
      <c r="C78" s="114" t="s">
        <v>152</v>
      </c>
      <c r="D78" s="114">
        <f>SUM(T13:T22,R13:R22,P13:P22,N13:N22,L13:L22,J13:J22)</f>
        <v>14</v>
      </c>
      <c r="E78" s="114">
        <v>8</v>
      </c>
      <c r="F78" s="114" t="str">
        <f>IF(D78&gt;=E78,"○","×")</f>
        <v>○</v>
      </c>
      <c r="U78" s="112"/>
      <c r="V78" s="112"/>
      <c r="W78" s="44"/>
      <c r="X78" s="112"/>
    </row>
    <row r="79" spans="1:24" s="111" customFormat="1" ht="12.4" customHeight="1">
      <c r="C79" s="114" t="s">
        <v>153</v>
      </c>
      <c r="D79" s="114">
        <f>SUM(T23:T36,R23:R36,P23:P36,N23:N36,L23:L36,J23:J36)</f>
        <v>16</v>
      </c>
      <c r="E79" s="114">
        <v>8</v>
      </c>
      <c r="F79" s="114" t="str">
        <f>IF(D79&gt;=E79,"○","×")</f>
        <v>○</v>
      </c>
      <c r="U79" s="112"/>
      <c r="V79" s="112"/>
      <c r="W79" s="44"/>
      <c r="X79" s="112"/>
    </row>
    <row r="80" spans="1:24" s="111" customFormat="1" ht="12.4" customHeight="1">
      <c r="C80" s="114" t="s">
        <v>154</v>
      </c>
      <c r="D80" s="114">
        <f>SUM(T37:T44,R37:R44,P37:P44,N37:N44,L37:L44,J37:J44)</f>
        <v>8</v>
      </c>
      <c r="E80" s="114">
        <v>8</v>
      </c>
      <c r="F80" s="114" t="str">
        <f t="shared" ref="F80:F81" si="55">IF(D80&gt;=E80,"○","×")</f>
        <v>○</v>
      </c>
      <c r="U80" s="112"/>
      <c r="V80" s="112"/>
      <c r="W80" s="44"/>
      <c r="X80" s="112"/>
    </row>
    <row r="81" spans="1:24" s="111" customFormat="1" ht="12.4" customHeight="1">
      <c r="C81" s="114" t="s">
        <v>155</v>
      </c>
      <c r="D81" s="114">
        <f>SUM(T45:T58,R45:R58,P45:P58,N45:N58,L45:L58,J45:J58)</f>
        <v>32</v>
      </c>
      <c r="E81" s="114">
        <v>8</v>
      </c>
      <c r="F81" s="114" t="str">
        <f t="shared" si="55"/>
        <v>○</v>
      </c>
      <c r="U81" s="112"/>
      <c r="V81" s="112"/>
      <c r="W81" s="44"/>
      <c r="X81" s="112"/>
    </row>
    <row r="82" spans="1:24" s="114" customFormat="1" ht="15" customHeight="1">
      <c r="A82" s="111"/>
      <c r="B82" s="113"/>
      <c r="C82" s="114" t="s">
        <v>23</v>
      </c>
      <c r="D82" s="114">
        <f>SUM(T59:T74,R59:R73,P59:P74,N59:N74,L59:L74,J59:J73)</f>
        <v>0</v>
      </c>
      <c r="E82" s="114">
        <v>0</v>
      </c>
      <c r="U82" s="115"/>
      <c r="V82" s="115"/>
      <c r="W82" s="32"/>
      <c r="X82" s="115"/>
    </row>
    <row r="83" spans="1:24" s="114" customFormat="1" ht="15" customHeight="1">
      <c r="A83" s="111"/>
      <c r="B83" s="113"/>
      <c r="C83" s="114" t="s">
        <v>156</v>
      </c>
      <c r="D83" s="114">
        <f>SUM(D76:D82)</f>
        <v>90</v>
      </c>
      <c r="E83" s="114">
        <v>90</v>
      </c>
      <c r="F83" s="114" t="str">
        <f>IF(D83&gt;=E83,"○","×")</f>
        <v>○</v>
      </c>
      <c r="U83" s="115"/>
      <c r="V83" s="115"/>
      <c r="W83" s="32"/>
      <c r="X83" s="115"/>
    </row>
    <row r="84" spans="1:24" s="114" customFormat="1" ht="15" customHeight="1">
      <c r="B84" s="113"/>
      <c r="U84" s="115"/>
      <c r="V84" s="115"/>
      <c r="W84" s="32"/>
      <c r="X84" s="115"/>
    </row>
    <row r="85" spans="1:24" s="114" customFormat="1" ht="15" customHeight="1">
      <c r="B85" s="113"/>
      <c r="U85" s="115"/>
      <c r="V85" s="115"/>
      <c r="W85" s="32"/>
      <c r="X85" s="115"/>
    </row>
    <row r="86" spans="1:24" s="114" customFormat="1" ht="15" customHeight="1">
      <c r="B86" s="113"/>
      <c r="U86" s="115"/>
      <c r="V86" s="115"/>
      <c r="W86" s="32"/>
      <c r="X86" s="115"/>
    </row>
    <row r="87" spans="1:24" s="114" customFormat="1" ht="15" customHeight="1">
      <c r="B87" s="113"/>
      <c r="U87" s="115"/>
      <c r="V87" s="115"/>
      <c r="W87" s="32"/>
      <c r="X87" s="115"/>
    </row>
    <row r="88" spans="1:24" s="114" customFormat="1" ht="15" customHeight="1">
      <c r="B88" s="113"/>
      <c r="U88" s="115"/>
      <c r="V88" s="115"/>
      <c r="W88" s="32"/>
      <c r="X88" s="115"/>
    </row>
    <row r="89" spans="1:24" s="114" customFormat="1" ht="15" customHeight="1">
      <c r="B89" s="113"/>
      <c r="U89" s="115"/>
      <c r="V89" s="115"/>
      <c r="W89" s="32"/>
      <c r="X89" s="115"/>
    </row>
    <row r="90" spans="1:24" s="114" customFormat="1" ht="15" customHeight="1">
      <c r="B90" s="113"/>
      <c r="U90" s="115"/>
      <c r="V90" s="115"/>
      <c r="W90" s="32"/>
      <c r="X90" s="115"/>
    </row>
    <row r="91" spans="1:24" s="114" customFormat="1" ht="15" customHeight="1">
      <c r="B91" s="113"/>
      <c r="U91" s="115"/>
      <c r="V91" s="115"/>
      <c r="W91" s="32"/>
      <c r="X91" s="115"/>
    </row>
    <row r="92" spans="1:24" s="114" customFormat="1" ht="15" customHeight="1">
      <c r="B92" s="113"/>
      <c r="U92" s="115"/>
      <c r="V92" s="115"/>
      <c r="W92" s="32"/>
      <c r="X92" s="115"/>
    </row>
    <row r="93" spans="1:24" s="114" customFormat="1" ht="15" customHeight="1">
      <c r="B93" s="113"/>
      <c r="U93" s="115"/>
      <c r="V93" s="115"/>
      <c r="W93" s="32"/>
      <c r="X93" s="115"/>
    </row>
    <row r="94" spans="1:24" s="114" customFormat="1" ht="15" customHeight="1">
      <c r="B94" s="113"/>
      <c r="U94" s="115"/>
      <c r="V94" s="115"/>
      <c r="W94" s="32"/>
      <c r="X94" s="115"/>
    </row>
    <row r="95" spans="1:24" s="114" customFormat="1" ht="15" customHeight="1">
      <c r="B95" s="113"/>
      <c r="U95" s="115"/>
      <c r="V95" s="115"/>
      <c r="W95" s="32"/>
      <c r="X95" s="115"/>
    </row>
    <row r="96" spans="1:24" s="114" customFormat="1" ht="15" customHeight="1">
      <c r="B96" s="113"/>
      <c r="U96" s="115"/>
      <c r="V96" s="115"/>
      <c r="W96" s="32"/>
      <c r="X96" s="115"/>
    </row>
    <row r="97" spans="2:24" s="114" customFormat="1" ht="15" customHeight="1">
      <c r="B97" s="113"/>
      <c r="U97" s="115"/>
      <c r="V97" s="115"/>
      <c r="W97" s="32"/>
      <c r="X97" s="115"/>
    </row>
    <row r="98" spans="2:24" s="114" customFormat="1" ht="15" customHeight="1">
      <c r="B98" s="113"/>
      <c r="U98" s="115"/>
      <c r="V98" s="115"/>
      <c r="W98" s="32"/>
      <c r="X98" s="115"/>
    </row>
    <row r="99" spans="2:24" s="114" customFormat="1" ht="15" customHeight="1">
      <c r="B99" s="113"/>
      <c r="U99" s="115"/>
      <c r="V99" s="115"/>
      <c r="W99" s="32"/>
      <c r="X99" s="115"/>
    </row>
    <row r="100" spans="2:24" s="114" customFormat="1" ht="16.149999999999999" customHeight="1">
      <c r="B100" s="113"/>
      <c r="U100" s="115"/>
      <c r="V100" s="115"/>
      <c r="W100" s="32"/>
      <c r="X100" s="115"/>
    </row>
    <row r="101" spans="2:24" s="114" customFormat="1" ht="16.149999999999999" customHeight="1">
      <c r="B101" s="113"/>
      <c r="U101" s="115"/>
      <c r="V101" s="115"/>
      <c r="W101" s="32"/>
      <c r="X101" s="115"/>
    </row>
    <row r="102" spans="2:24" s="114" customFormat="1" ht="16.149999999999999" customHeight="1">
      <c r="B102" s="113"/>
      <c r="U102" s="115"/>
      <c r="V102" s="115"/>
      <c r="W102" s="32"/>
      <c r="X102" s="115"/>
    </row>
    <row r="103" spans="2:24" s="114" customFormat="1" ht="16.149999999999999" customHeight="1">
      <c r="B103" s="113"/>
      <c r="U103" s="115"/>
      <c r="V103" s="115"/>
      <c r="W103" s="32"/>
      <c r="X103" s="115"/>
    </row>
    <row r="104" spans="2:24" s="117" customFormat="1" ht="16.149999999999999" customHeight="1">
      <c r="B104" s="116"/>
      <c r="U104" s="115"/>
      <c r="V104" s="115"/>
      <c r="W104" s="32"/>
      <c r="X104" s="118"/>
    </row>
    <row r="105" spans="2:24" s="117" customFormat="1" ht="16.149999999999999" customHeight="1">
      <c r="B105" s="116"/>
      <c r="U105" s="115"/>
      <c r="V105" s="115"/>
      <c r="W105" s="32"/>
      <c r="X105" s="118"/>
    </row>
    <row r="106" spans="2:24" s="117" customFormat="1" ht="16.149999999999999" customHeight="1">
      <c r="B106" s="116"/>
      <c r="U106" s="115"/>
      <c r="V106" s="115"/>
      <c r="W106" s="32"/>
      <c r="X106" s="118"/>
    </row>
    <row r="107" spans="2:24" s="117" customFormat="1" ht="16.149999999999999" customHeight="1">
      <c r="B107" s="116"/>
      <c r="U107" s="115"/>
      <c r="V107" s="115"/>
      <c r="W107" s="32"/>
      <c r="X107" s="118"/>
    </row>
    <row r="108" spans="2:24" s="117" customFormat="1" ht="16.149999999999999" customHeight="1">
      <c r="B108" s="116"/>
      <c r="U108" s="115"/>
      <c r="V108" s="115"/>
      <c r="W108" s="32"/>
      <c r="X108" s="118"/>
    </row>
    <row r="109" spans="2:24" s="117" customFormat="1" ht="16.149999999999999" customHeight="1">
      <c r="B109" s="116"/>
      <c r="U109" s="115"/>
      <c r="V109" s="115"/>
      <c r="W109" s="32"/>
      <c r="X109" s="118"/>
    </row>
    <row r="110" spans="2:24" s="117" customFormat="1" ht="16.149999999999999" customHeight="1">
      <c r="B110" s="116"/>
      <c r="U110" s="115"/>
      <c r="V110" s="115"/>
      <c r="W110" s="32"/>
      <c r="X110" s="118"/>
    </row>
    <row r="111" spans="2:24" s="117" customFormat="1" ht="16.149999999999999" customHeight="1">
      <c r="B111" s="116"/>
      <c r="U111" s="115"/>
      <c r="V111" s="115"/>
      <c r="W111" s="32"/>
      <c r="X111" s="118"/>
    </row>
    <row r="112" spans="2:24" s="117" customFormat="1" ht="16.149999999999999" customHeight="1">
      <c r="B112" s="116"/>
      <c r="U112" s="115"/>
      <c r="V112" s="115"/>
      <c r="W112" s="32"/>
      <c r="X112" s="118"/>
    </row>
    <row r="113" spans="2:24" s="117" customFormat="1" ht="16.149999999999999" customHeight="1">
      <c r="B113" s="116"/>
      <c r="U113" s="115"/>
      <c r="V113" s="115"/>
      <c r="W113" s="32"/>
      <c r="X113" s="118"/>
    </row>
    <row r="114" spans="2:24" s="117" customFormat="1" ht="16.149999999999999" customHeight="1">
      <c r="B114" s="116"/>
      <c r="U114" s="115"/>
      <c r="V114" s="115"/>
      <c r="W114" s="32"/>
      <c r="X114" s="118"/>
    </row>
    <row r="115" spans="2:24" s="117" customFormat="1" ht="16.149999999999999" customHeight="1">
      <c r="B115" s="116"/>
      <c r="U115" s="115"/>
      <c r="V115" s="115"/>
      <c r="W115" s="32"/>
      <c r="X115" s="118"/>
    </row>
    <row r="116" spans="2:24" s="117" customFormat="1" ht="16.149999999999999" customHeight="1">
      <c r="B116" s="116"/>
      <c r="U116" s="115"/>
      <c r="V116" s="115"/>
      <c r="W116" s="32"/>
      <c r="X116" s="118"/>
    </row>
    <row r="117" spans="2:24" s="117" customFormat="1" ht="16.149999999999999" customHeight="1">
      <c r="B117" s="116"/>
      <c r="U117" s="115"/>
      <c r="V117" s="115"/>
      <c r="W117" s="32"/>
      <c r="X117" s="118"/>
    </row>
    <row r="118" spans="2:24" s="117" customFormat="1" ht="16.149999999999999" customHeight="1">
      <c r="B118" s="116"/>
      <c r="U118" s="115"/>
      <c r="V118" s="115"/>
      <c r="W118" s="32"/>
      <c r="X118" s="118"/>
    </row>
    <row r="119" spans="2:24" s="117" customFormat="1" ht="16.149999999999999" customHeight="1">
      <c r="B119" s="116"/>
      <c r="U119" s="115"/>
      <c r="V119" s="115"/>
      <c r="W119" s="32"/>
      <c r="X119" s="118"/>
    </row>
    <row r="120" spans="2:24" s="117" customFormat="1" ht="16.149999999999999" customHeight="1">
      <c r="B120" s="116"/>
      <c r="U120" s="115"/>
      <c r="V120" s="115"/>
      <c r="W120" s="32"/>
      <c r="X120" s="118"/>
    </row>
    <row r="121" spans="2:24" s="117" customFormat="1" ht="16.149999999999999" customHeight="1">
      <c r="B121" s="116"/>
      <c r="U121" s="115"/>
      <c r="V121" s="115"/>
      <c r="W121" s="32"/>
      <c r="X121" s="118"/>
    </row>
    <row r="122" spans="2:24" s="117" customFormat="1" ht="16.149999999999999" customHeight="1">
      <c r="B122" s="116"/>
      <c r="U122" s="115"/>
      <c r="V122" s="115"/>
      <c r="W122" s="32"/>
      <c r="X122" s="118"/>
    </row>
    <row r="123" spans="2:24" s="117" customFormat="1" ht="16.149999999999999" customHeight="1">
      <c r="B123" s="116"/>
      <c r="U123" s="115"/>
      <c r="V123" s="115"/>
      <c r="W123" s="32"/>
      <c r="X123" s="118"/>
    </row>
    <row r="124" spans="2:24" s="117" customFormat="1" ht="16.149999999999999" customHeight="1">
      <c r="B124" s="116"/>
      <c r="U124" s="115"/>
      <c r="V124" s="115"/>
      <c r="W124" s="32"/>
      <c r="X124" s="118"/>
    </row>
    <row r="125" spans="2:24" s="117" customFormat="1" ht="16.149999999999999" customHeight="1">
      <c r="B125" s="116"/>
      <c r="U125" s="115"/>
      <c r="V125" s="115"/>
      <c r="W125" s="32"/>
      <c r="X125" s="118"/>
    </row>
    <row r="126" spans="2:24" s="117" customFormat="1" ht="16.149999999999999" customHeight="1">
      <c r="B126" s="116"/>
      <c r="U126" s="115"/>
      <c r="V126" s="115"/>
      <c r="W126" s="32"/>
      <c r="X126" s="118"/>
    </row>
    <row r="127" spans="2:24" s="117" customFormat="1" ht="16.149999999999999" customHeight="1">
      <c r="B127" s="116"/>
      <c r="U127" s="115"/>
      <c r="V127" s="115"/>
      <c r="W127" s="32"/>
      <c r="X127" s="118"/>
    </row>
    <row r="128" spans="2:24" s="117" customFormat="1" ht="16.149999999999999" customHeight="1">
      <c r="B128" s="116"/>
      <c r="U128" s="115"/>
      <c r="V128" s="115"/>
      <c r="W128" s="32"/>
      <c r="X128" s="118"/>
    </row>
    <row r="129" spans="2:24" s="117" customFormat="1" ht="16.149999999999999" customHeight="1">
      <c r="B129" s="116"/>
      <c r="U129" s="115"/>
      <c r="V129" s="115"/>
      <c r="W129" s="32"/>
      <c r="X129" s="118"/>
    </row>
    <row r="130" spans="2:24" s="117" customFormat="1" ht="16.149999999999999" customHeight="1">
      <c r="B130" s="116"/>
      <c r="U130" s="115"/>
      <c r="V130" s="115"/>
      <c r="W130" s="32"/>
      <c r="X130" s="118"/>
    </row>
    <row r="131" spans="2:24" s="117" customFormat="1" ht="16.149999999999999" customHeight="1">
      <c r="B131" s="116"/>
      <c r="U131" s="115"/>
      <c r="V131" s="115"/>
      <c r="W131" s="32"/>
      <c r="X131" s="118"/>
    </row>
    <row r="132" spans="2:24" s="117" customFormat="1" ht="16.149999999999999" customHeight="1">
      <c r="B132" s="116"/>
      <c r="U132" s="115"/>
      <c r="V132" s="115"/>
      <c r="W132" s="32"/>
      <c r="X132" s="118"/>
    </row>
    <row r="133" spans="2:24" s="117" customFormat="1" ht="16.149999999999999" customHeight="1">
      <c r="B133" s="116"/>
      <c r="U133" s="115"/>
      <c r="V133" s="115"/>
      <c r="W133" s="32"/>
      <c r="X133" s="118"/>
    </row>
    <row r="134" spans="2:24" s="117" customFormat="1" ht="16.149999999999999" customHeight="1">
      <c r="B134" s="116"/>
      <c r="U134" s="115"/>
      <c r="V134" s="115"/>
      <c r="W134" s="32"/>
      <c r="X134" s="118"/>
    </row>
    <row r="135" spans="2:24" s="117" customFormat="1" ht="16.149999999999999" customHeight="1">
      <c r="B135" s="116"/>
      <c r="U135" s="115"/>
      <c r="V135" s="115"/>
      <c r="W135" s="32"/>
      <c r="X135" s="118"/>
    </row>
    <row r="136" spans="2:24" s="117" customFormat="1" ht="16.149999999999999" customHeight="1">
      <c r="B136" s="116"/>
      <c r="U136" s="115"/>
      <c r="V136" s="115"/>
      <c r="W136" s="32"/>
      <c r="X136" s="118"/>
    </row>
    <row r="137" spans="2:24" s="117" customFormat="1" ht="16.149999999999999" customHeight="1">
      <c r="B137" s="116"/>
      <c r="U137" s="115"/>
      <c r="V137" s="115"/>
      <c r="W137" s="32"/>
      <c r="X137" s="118"/>
    </row>
    <row r="138" spans="2:24" s="117" customFormat="1" ht="16.149999999999999" customHeight="1">
      <c r="B138" s="116"/>
      <c r="U138" s="115"/>
      <c r="V138" s="115"/>
      <c r="W138" s="32"/>
      <c r="X138" s="118"/>
    </row>
    <row r="139" spans="2:24" s="117" customFormat="1" ht="16.149999999999999" customHeight="1">
      <c r="B139" s="116"/>
      <c r="U139" s="115"/>
      <c r="V139" s="115"/>
      <c r="W139" s="32"/>
      <c r="X139" s="118"/>
    </row>
    <row r="140" spans="2:24" s="117" customFormat="1" ht="16.149999999999999" customHeight="1">
      <c r="B140" s="116"/>
      <c r="U140" s="115"/>
      <c r="V140" s="115"/>
      <c r="W140" s="32"/>
      <c r="X140" s="118"/>
    </row>
    <row r="141" spans="2:24" s="117" customFormat="1" ht="16.149999999999999" customHeight="1">
      <c r="B141" s="116"/>
      <c r="U141" s="115"/>
      <c r="V141" s="115"/>
      <c r="W141" s="32"/>
      <c r="X141" s="118"/>
    </row>
    <row r="142" spans="2:24" s="117" customFormat="1" ht="16.149999999999999" customHeight="1">
      <c r="B142" s="116"/>
      <c r="U142" s="115"/>
      <c r="V142" s="115"/>
      <c r="W142" s="32"/>
      <c r="X142" s="118"/>
    </row>
    <row r="143" spans="2:24" s="117" customFormat="1" ht="16.149999999999999" customHeight="1">
      <c r="B143" s="116"/>
      <c r="U143" s="115"/>
      <c r="V143" s="115"/>
      <c r="W143" s="32"/>
      <c r="X143" s="118"/>
    </row>
    <row r="144" spans="2:24" s="117" customFormat="1" ht="16.149999999999999" customHeight="1">
      <c r="B144" s="116"/>
      <c r="U144" s="115"/>
      <c r="V144" s="115"/>
      <c r="W144" s="32"/>
      <c r="X144" s="118"/>
    </row>
    <row r="145" spans="2:24" s="117" customFormat="1" ht="16.149999999999999" customHeight="1">
      <c r="B145" s="116"/>
      <c r="U145" s="115"/>
      <c r="V145" s="115"/>
      <c r="W145" s="32"/>
      <c r="X145" s="118"/>
    </row>
    <row r="146" spans="2:24" s="117" customFormat="1" ht="16.149999999999999" customHeight="1">
      <c r="B146" s="116"/>
      <c r="U146" s="115"/>
      <c r="V146" s="115"/>
      <c r="W146" s="32"/>
      <c r="X146" s="118"/>
    </row>
    <row r="147" spans="2:24" s="117" customFormat="1" ht="16.149999999999999" customHeight="1">
      <c r="B147" s="116"/>
      <c r="U147" s="115"/>
      <c r="V147" s="115"/>
      <c r="W147" s="32"/>
      <c r="X147" s="118"/>
    </row>
    <row r="148" spans="2:24" s="117" customFormat="1" ht="16.149999999999999" customHeight="1">
      <c r="B148" s="116"/>
      <c r="U148" s="115"/>
      <c r="V148" s="115"/>
      <c r="W148" s="32"/>
      <c r="X148" s="118"/>
    </row>
    <row r="149" spans="2:24" s="117" customFormat="1" ht="16.149999999999999" customHeight="1">
      <c r="B149" s="116"/>
      <c r="U149" s="115"/>
      <c r="V149" s="115"/>
      <c r="W149" s="32"/>
      <c r="X149" s="118"/>
    </row>
    <row r="150" spans="2:24" s="117" customFormat="1" ht="16.149999999999999" customHeight="1">
      <c r="B150" s="116"/>
      <c r="U150" s="115"/>
      <c r="V150" s="115"/>
      <c r="W150" s="32"/>
      <c r="X150" s="118"/>
    </row>
    <row r="151" spans="2:24" s="117" customFormat="1" ht="16.149999999999999" customHeight="1">
      <c r="B151" s="116"/>
      <c r="U151" s="115"/>
      <c r="V151" s="115"/>
      <c r="W151" s="32"/>
      <c r="X151" s="118"/>
    </row>
    <row r="152" spans="2:24" s="117" customFormat="1" ht="16.149999999999999" customHeight="1">
      <c r="B152" s="116"/>
      <c r="U152" s="115"/>
      <c r="V152" s="115"/>
      <c r="W152" s="32"/>
      <c r="X152" s="118"/>
    </row>
    <row r="153" spans="2:24" s="117" customFormat="1" ht="16.149999999999999" customHeight="1">
      <c r="B153" s="116"/>
      <c r="U153" s="115"/>
      <c r="V153" s="115"/>
      <c r="W153" s="32"/>
      <c r="X153" s="118"/>
    </row>
    <row r="154" spans="2:24" s="117" customFormat="1" ht="16.149999999999999" customHeight="1">
      <c r="B154" s="116"/>
      <c r="U154" s="115"/>
      <c r="V154" s="115"/>
      <c r="W154" s="32"/>
      <c r="X154" s="118"/>
    </row>
  </sheetData>
  <mergeCells count="45">
    <mergeCell ref="K3:N3"/>
    <mergeCell ref="O3:P3"/>
    <mergeCell ref="Q3:T3"/>
    <mergeCell ref="Y4:AF23"/>
    <mergeCell ref="E5:H5"/>
    <mergeCell ref="I5:L5"/>
    <mergeCell ref="M5:P5"/>
    <mergeCell ref="Q5:T5"/>
    <mergeCell ref="B37:B44"/>
    <mergeCell ref="V37:V38"/>
    <mergeCell ref="V39:V43"/>
    <mergeCell ref="Q6:R6"/>
    <mergeCell ref="S6:T6"/>
    <mergeCell ref="B7:B9"/>
    <mergeCell ref="U7:V9"/>
    <mergeCell ref="B10:B12"/>
    <mergeCell ref="U10:V12"/>
    <mergeCell ref="B13:B22"/>
    <mergeCell ref="E6:F6"/>
    <mergeCell ref="G6:H6"/>
    <mergeCell ref="I6:J6"/>
    <mergeCell ref="K6:L6"/>
    <mergeCell ref="M6:N6"/>
    <mergeCell ref="O6:P6"/>
    <mergeCell ref="A1:X1"/>
    <mergeCell ref="U13:V22"/>
    <mergeCell ref="B23:B36"/>
    <mergeCell ref="V23:V24"/>
    <mergeCell ref="V25:V29"/>
    <mergeCell ref="V30:V33"/>
    <mergeCell ref="A7:A73"/>
    <mergeCell ref="X7:X8"/>
    <mergeCell ref="X9:X18"/>
    <mergeCell ref="A4:B6"/>
    <mergeCell ref="C4:C6"/>
    <mergeCell ref="D4:D6"/>
    <mergeCell ref="E4:T4"/>
    <mergeCell ref="U4:X6"/>
    <mergeCell ref="O2:P2"/>
    <mergeCell ref="I3:J3"/>
    <mergeCell ref="B45:B58"/>
    <mergeCell ref="V45:V46"/>
    <mergeCell ref="V47:V53"/>
    <mergeCell ref="B59:B73"/>
    <mergeCell ref="V59:V63"/>
  </mergeCells>
  <phoneticPr fontId="1"/>
  <dataValidations count="2">
    <dataValidation type="list" allowBlank="1" showInputMessage="1" showErrorMessage="1" sqref="K43:K58 M7:M58 S7:S58 O7:O58 Q7:Q58 K7:K36 I7:I36 I43:I58" xr:uid="{A60CCB2B-ED4F-4EA0-AEC2-C76A66513E52}">
      <formula1>"○"</formula1>
    </dataValidation>
    <dataValidation type="list" allowBlank="1" showInputMessage="1" showErrorMessage="1" sqref="K37:K42 I37:I42" xr:uid="{23A1DFAC-9626-467E-96E5-C75245A43F16}">
      <formula1>"○,◎"</formula1>
    </dataValidation>
  </dataValidations>
  <printOptions horizontalCentered="1" verticalCentered="1"/>
  <pageMargins left="0.25" right="0.25" top="0.75" bottom="0.75" header="0.3" footer="0.3"/>
  <pageSetup paperSize="9"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申請書</vt:lpstr>
      <vt:lpstr>履修計画書×</vt:lpstr>
      <vt:lpstr>履修計画書（法専門職）</vt:lpstr>
      <vt:lpstr>履修計画書（総合法政）</vt:lpstr>
      <vt:lpstr>法専門職履修モデル</vt:lpstr>
      <vt:lpstr>総合法政履修モデル</vt:lpstr>
      <vt:lpstr>申請書!Print_Area</vt:lpstr>
      <vt:lpstr>総合法政履修モデル!Print_Area</vt:lpstr>
      <vt:lpstr>法専門職履修モデル!Print_Area</vt:lpstr>
      <vt:lpstr>'履修計画書（総合法政）'!Print_Area</vt:lpstr>
      <vt:lpstr>'履修計画書（法専門職）'!Print_Area</vt:lpstr>
      <vt:lpstr>履修計画書×!Print_Area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2025-02-13T03:13:09Z</dcterms:modified>
</cp:coreProperties>
</file>